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nscitaliasicurezza-my.sharepoint.com/personal/f_belleri_nscitaliasicurezza_onmicrosoft_com/Documents/Dipartimento Tecnico/Archivio Fire/Progetti/"/>
    </mc:Choice>
  </mc:AlternateContent>
  <xr:revisionPtr revIDLastSave="1933" documentId="11_CFCD5681F9ECCB65B3232C0AFB19A83B524EA057" xr6:coauthVersionLast="47" xr6:coauthVersionMax="47" xr10:uidLastSave="{B37DB357-6CC1-414D-914A-D1842DAD70EE}"/>
  <bookViews>
    <workbookView xWindow="1575" yWindow="1260" windowWidth="27000" windowHeight="14115" xr2:uid="{00000000-000D-0000-FFFF-FFFF00000000}"/>
  </bookViews>
  <sheets>
    <sheet name="Computo Metrico" sheetId="3" r:id="rId1"/>
    <sheet name="Assorbimenti e Batterie" sheetId="4" r:id="rId2"/>
    <sheet name="Riferimenti"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4" l="1"/>
  <c r="C24" i="4"/>
  <c r="C8" i="4"/>
  <c r="C10" i="4" s="1"/>
  <c r="H67"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6" i="3"/>
  <c r="C12" i="4" l="1"/>
  <c r="C11" i="4"/>
  <c r="H176" i="3"/>
</calcChain>
</file>

<file path=xl/sharedStrings.xml><?xml version="1.0" encoding="utf-8"?>
<sst xmlns="http://schemas.openxmlformats.org/spreadsheetml/2006/main" count="695" uniqueCount="519">
  <si>
    <t>U.M.</t>
  </si>
  <si>
    <t>ME.13</t>
  </si>
  <si>
    <t>IMPIANTI DI RILEVAZIONE INCENDIO</t>
  </si>
  <si>
    <t>ME.13.010</t>
  </si>
  <si>
    <t>CENTRALI ANALOGICHE</t>
  </si>
  <si>
    <t>ME.13.010.0010</t>
  </si>
  <si>
    <t>Centrale antincendio compatta, intelligente, per rilevatori analogici indirizzabili. Supporta i rilevatori ESP ed XP95, Discovery e Soteria.
La centrale è dotata di un loop capace di supportare fino a 252 rilevatori / moduli / sirene (con il protocollo Core) oppure fino a 127 rilevatori / moduli più 127 sirene (con il protocollo ESP). Corrente massima su loop in caso di allarme 450 mA. La lunghezza massima del cavo loop è di 3.500 m (2x2x0,8). La centrale permette di utilizzare il loop come anello chiuso o come due rami aperti. La centrale è completamente compatibile con i protocolli ESP ed XP95, Discovery e Core. A bordo è installato un alimentatore da 24 V / 2,5 A (è opzionale la versione con alimentatore da 3.5A). La centrale dispone di pannello di controllo display LCD 240 x 64. Incluso lo slot per il secondo loop, slot per scheda di estensione RS485. La centrale è dotata di 2 tasti "funzione" completamente configurabili con funzioni automatiche e con password di protezione. Fino a 250 zone programmabili. Registro eventi per 3000 messaggi. Interfaccia USB per configurazione da PC a bordo. 2 ulteriori interfacce RS232 a bordo per Modbus ed espansioni per un totale di 3 interfacce seriali. Sono disponibili 2 uscite di potenza separate (per dispositivi di trasmissione, segnalazione di allarme, sirene, lampeggianti) ciascuna 24 V / 500 mA. Upload e download di configurazione, memoria eventi e diagnosi dell'intero sistema tramite USB oppure anche da remoto (solo con accessorio Webserver B01380-00). A bordo sono installati 3 relè programmabili (30 V CC / 1 A), 8 uscite digitali O/C programmabili. Rilevazione difetti messa a terra. Sono disponibili a bordo 3 uscite di alimentazione, protette con fusibili, certificate EN54-4. La centrale supporta il modulo per il secondo loop (cod. B01100-00), modulo RS485 (cod. B01115-00), Webserver (cod. B01380-00), Modulo relè aggiuntivo 8 contatti (B01330-00). La centrale può essere fornita di espansione per gestire fino a 1 zona di spegnimento. Si intende completa di scheda di controllo e gestione (targhe, valvole, sensori di flusso e pressione), display LED anteriore, interruttore a chiave 3 posizioni. La centrale è conforme alle norme EN54-2, EN54-4, EN 12094-1.</t>
  </si>
  <si>
    <t>Centrale antincendio modulare, intelligente, per rivelatori analogici indirizzabili e rivelatori convenzionali. Supporta i rilevatori ESP, CDX e Orbis, XP95, Discovery e Soteria.  
Predisposta per 2 loop espandibile fino a 6 loop. Può gestire fino a 1.542 indirizzi e/o 8-24 zone convenzionali. Corrente massima su loop in caso di allarme 450 mA. La lunghezza massima del cavo loop è di 3.500 m (2x2x0,8). La centrale permette di utilizzare il loop come anello chiuso o come due rami aperti. La centrale è dotata di alimentatore 24 V / 4,2 A, scheda madre con CPU a 32 bit (è possibile avere la scheda CPU ridondata con codice F20040-11) e pannello di controllo simil-touch con modulo LCD grafco 240 x 64 pixel. Dispone di slot per un massimo di 3 schede loop (dotate di due loop ogni scheda, è possibile scegliere il protocollo dei dispositivi per ogni scheda, è possibile avere la scheda loop in versione ridondata) e/o schede per rilevatori convenzionali (è possibile avere la scheda in versione ridondata) e/o schede per la gestione di zone di spegnimento (certificato EN12094). La centrale è dotata di 8 tasti "funzione" completamente configurabili con funzioni automatiche e con password di protezione. Può supportare max. 512 zone configurabili singolarmente. Dispone di un registro eventi per 16.000 messaggi. A bordo è presente un'interfaccia USB per la configurazione da PC. Upload e download di configurazione, memoria eventi e diagnosi dell'intero sistema tramite USB oppure anche da remoto (solo con accessorio Webserver B01380-00). Interfaccia RS-485 100% ridondante a bordo, permette di collegare il pannello ripetitore da piano. Inoltre sono presenti 3 interfacce RS-232 separate, per la gestione di BMS tramite Modbus (con codice B01363-00) e altri apparati. Sono disponibili 4 relè completamente programmabili, 2 zone convenzionali per applicazioni speciali come per esempio il monitoraggio dei sistemi di spegnimento di terze parti. Sono disponibili 16 uscite digitali O/C programmabili, 8 ingressi monitorati programmabili, 3 uscite di potenza separate (per dispositivi di trasmissione, segnalazione di allarme, sirene, lampeggianti) ciascuna 24 V / 500 mA. La rilevazione difetti messa a terra è inclusa. Sono presenti sulla mainboard due slot per 2 x schede di rete tra centrali queste permettono una rete di centrali ridondanti (con codice B01350-00). Sono presenti sull'alimentatore 4 uscite con fusibili 24 V/1 A. La centrale supporta il modulo Webserver (cod. B01380-00), Modulo relè aggiuntivo 8 contatti (B01330-00). La centrale può essere fornita di espansioni per gestire fino a 3 zone di spegnimento. Si intende completa di scheda di controllo e gestione (targhe, valvole, sensori di flusso e pressione), display LED anteriore per ciascuna zona, interruttore a chiave 3 posizioni per ciascuna zona. La centrale è conforme alle norme EN54-2, EN54-4, EN 12094-1.</t>
  </si>
  <si>
    <t>Componenti per ampliamenti:</t>
  </si>
  <si>
    <t>RIVELATORI E ACCESSORI PER CENTRALI ANALOGICHE</t>
  </si>
  <si>
    <t>ME.13.010.0060</t>
  </si>
  <si>
    <t>ME.13.010.0070</t>
  </si>
  <si>
    <t>ME.13.010.0080</t>
  </si>
  <si>
    <t>ME.13.010.0080.a</t>
  </si>
  <si>
    <t>Alloggiamento per centrale e schede di espansione. Spazio adeguato per alloggiamento 2 batterie.
Il box si presenta senza elettronica, permette di alloggiare il pannello di controllo touch 4HE incluso nella centrale di rivelazione fumi modulare. Include una chiusura con serratura e chiave.</t>
  </si>
  <si>
    <t>Scheda per Dispositivi Convenzionali a 8 zone per centrale modulare rivelazione incendio indirizzata.
Conforme alle norme UNI9795: max. 32 rilevatori per linea. Dispone di 8 uscite O/C liberamente programmabili. Include la rilevazione del guasto terra. La scheda è disponibile in versione 100% ridondata.</t>
  </si>
  <si>
    <t>Modulo relè universale con 8 contatti.
8 contatti puliti a relè programmabili (250V/5A). Dispone di connettori rapidi per i cavi. Può essere attivato dalle uscite OC della centrale, tramite un flat cable. Si prevede possibile disattivare la scheda in caso di manutenzione del sistema</t>
  </si>
  <si>
    <t>Scheda CPU ridondante P040-xx per centrale modulare rivelazione incendio indirizzata.
Modulo plug-in aggiuntivo per ottenere una scheda madre completamente ridondante. Secondo lo standard EN54, necessaria al sistema se sono collegati più di 512 rilevatori</t>
  </si>
  <si>
    <t>Scheda di rete “ARCNET” per centrale modulare rivelazione incendio indirizzata. 
Da inserire in uno slot della scheda madre della centrale. Permetta la connessione al sistema di comunicazione multimaster con un massimo di 128 centrali o pannelli remoti, tutti alla stessa priorità.
Possono essere collegate due schede contemporaneamente alla centrale per realizzare una rete completamente ridondata.</t>
  </si>
  <si>
    <t>Webserver per centrali di rivelazione incendio.
Permette l‘accesso alle centrali antincendio  attraverso l’uso di un web browser standard (come Internet Explorer, Firefox, Safari, ecc.). Gestione accessi (con nome utente, password, indirizzi e-mail) fino a 9 diversi livelli di autorizzazione. Notifica di tutti i messaggi e lo stato della centrale antincendio in tempo reale. Memoria eventi e file log con 10000 inserimenti ciascuno. Visualizzazione online del display della centrale antincendio con tutte le informazioni di stato. Notifiche e-mail nel caso di allarmi o guasti. Connessione protetta con protocollo SSL. Creazione di dati di supporto per diagnosi remota o backup. Permette di operare sulle centrali antincendio  
anche nel caso siano collegate in rete tra loro. Il webserver offre la possibilità di leggere tramite software di configurazione la diagnosi del sistema antincendio, anche da remoto. In questo caso è possibile organizzare gli interventi per tempo.</t>
  </si>
  <si>
    <t xml:space="preserve">Software di configurazione per centrali di rivelazione fumi.
Software basato su Windows Explorer e quindi facile e veloce da usare. Implementato da Windows.NET. Per la confgurazione di rilevatori, zone, ingressi, uscite, circuiti e linee derivate. Per l‘analisi di valori analogici / resistenza dei cavi / statistiche / registro degli eventi. Funzionalità “drag and drop” (trascinamento). Fornito come software a installazione automatica con impostazioni automatiche, quindi facile da installare. Compatibile con Windows 10 in poi. </t>
  </si>
  <si>
    <t>ME.13.010.0080.c (np)</t>
  </si>
  <si>
    <t>ME.13.010.0080.d (np)</t>
  </si>
  <si>
    <t>ME.13.010.0080.e (np)</t>
  </si>
  <si>
    <t>ME.13.010.0080.f (np)</t>
  </si>
  <si>
    <t>ME.13.010.0080.g (np)</t>
  </si>
  <si>
    <t>ME.13.010.0080.h (np)</t>
  </si>
  <si>
    <t>ME.13.010.0080.i (np)</t>
  </si>
  <si>
    <t>ME.13.010.0080.j (np)</t>
  </si>
  <si>
    <t>ME.13.010.0080.k (np)</t>
  </si>
  <si>
    <t>ME.13.010.0080.l (np)</t>
  </si>
  <si>
    <t>ME.13.010.0080.m (np)</t>
  </si>
  <si>
    <t>ME.13.010.0080.n (np)</t>
  </si>
  <si>
    <t>Software BMS di visualizzazione mappe grafiche.  
Massimo 1 interfaccia (versione a integrazione singola), inclusa l‘interfaccia alla centrale di rivelazione incendio. La visualizzazione è sia user-friendly che molto ricca di funzionalità. Con una visualizzazione completa, ti viene fornita una presentazione dinamica dei tuoi dispositivi, sia grafca che testuale. La visualizzazione si adatta facilmente alle esigenze in modo da mantenere la sua funzionalità indipendentemente dalla natura della struttura. Il design del software aiuterà a creare il sistema perfetto. La visualizzazione può essere fornita sotto forma di tecnologia a oggetti classica, tecnologia vettoriale e browser WEB</t>
  </si>
  <si>
    <t>Panello di Controllo Remoto per il sistema di rivelazione incendio include l‘interfaccia ARCNET
Pannello di controllo senza loop per il sistema di comunicazione ARCNET. Funzionamento completo e indicazione di tutte le centrali di rivelazione incendio nella rete. Connessione al sistema di comunicazione multimaster con un massimo di 128 centrali o pannelli. Tecnologia touch e modulo LC grafco inclusi. Scheda interfaccia ARCNET inclusa. Fornito nell’alloggio montato a vista. Codici di accesso per il funzionamento di questo pannello secondo EN54, parte 2. 3 uscite separate e monitorate, ciascuna da 24 V / 500 mA (con fusibili). 2 interfacce RS232 incluse. 1 interfaccia RS485 inclusa. Il pannello supporta il modulo Webserver (cod. B01380-00)</t>
  </si>
  <si>
    <t>Centrale antincendio modulare, intelligente, per rivelatori analogici indirizzabili e rivelatori convenzionali. Supporta i rilevatori ESP, CDX e Orbis, XP95, Discovery e Soteria.  
Predisposta per 2 loop espandibile fino a 18 loop. Può gestire fino a 4.572 indirizzi e/o 8-72 zone convenzionali. Corrente massima su loop in caso di allarme 450 mA. La lunghezza massima del cavo loop è di 3.500 m (2x2x0,8). La centrale permette di utilizzare il loop come anello chiuso o come due rami aperti. La centrale è dotata di alimentatore 24 V / 6,7 A, scheda madre con CPU a 32 bit (è possibile avere la scheda CPU ridondata con codice F20040-11) e pannello di controllo simil-touch con modulo LCD grafco 240 x 64 pixel. Dispone di slot per un massimo di 9 schede loop (dotate di due loop ogni scheda, è possibile scegliere il protocollo dei dispositivi per ogni scheda, è possibile avere la scheda loop in versione ridondata) e/o schede per rilevatori convenzionali (è possibile avere la scheda in versione ridondata) e/o schede per la gestione di zone di spegnimento (certificato EN12094). La centrale è dotata di 8 tasti "funzione" completamente configurabili con funzioni automatiche e con password di protezione. Può supportare max. 1024 zone configurabili singolarmente. Dispone di un registro eventi per 16.000 messaggi. A bordo è presente un'interfaccia USB per la configurazione da PC. Upload e download di configurazione, memoria eventi e diagnosi dell'intero sistema tramite USB oppure anche da remoto (solo con accessorio Webserver B01380-00). Interfaccia RS-485 100% ridondante a bordo, permette di collegare il Pannello Ripetitore Remoto LCD. Inoltre sono presenti 3 interfacce RS-232 separate, per la gestione di BMS tramite Modbus (con codice B01363-00) e altri apparati. Sono disponibili 4 relè completamente programmabili, 2 zone convenzionali per applicazioni speciali come per esempio il monitoraggio dei sistemi di spegnimento di terze parti. Sono disponibili 16 uscite digitali O/C programmabili, 8 ingressi monitorati programmabili, 3 uscite di potenza separate (per dispositivi di trasmissione, segnalazione di allarme, sirene, lampeggianti) ciascuna 24 V / 500 mA. La rilevazione difetti messa a terra è inclusa. Sono presenti sulla mainboard due slot per 2 x schede di rete tra centrali queste permettono una rete di centrali ridondanti (con codice B01350-00). Sono presenti sull'alimentatore 4 uscite con fusibili 24 V/1 A. La centrale supporta il modulo Webserver (cod. B01380-00), Modulo relè aggiuntivo 8 contatti (B01330-00). La centrale può essere installata a parete in box in acciaio oppure è previsto il montaggio su struttura rack 19". La centrale può essere fornita di espansioni per gestire fino a 8 zone di spegnimento. Si intende completa di scheda di controllo e gestione (targhe, valvole, sensori di flusso e pressione), display LED anteriore per ciascuna zona, interruttore a chiave 3 posizioni per ciascuna zona. La centrale è conforme alle norme EN54-2, EN54-4, EN 12094-1.</t>
  </si>
  <si>
    <t>ME.13.020</t>
  </si>
  <si>
    <t>ME.13.020.0010</t>
  </si>
  <si>
    <t>ME.13.020.0010.a</t>
  </si>
  <si>
    <t>ME.13.020.0010.b</t>
  </si>
  <si>
    <t>ME.13.020.0010.c</t>
  </si>
  <si>
    <t>ME.13.020.0020</t>
  </si>
  <si>
    <t>ME.13.020.0020.a</t>
  </si>
  <si>
    <t>ME.13.020.0020.b</t>
  </si>
  <si>
    <t>ME.13.020.0020.c</t>
  </si>
  <si>
    <t>Rivelatori indirizzati a sicurezza intrinseca, tipologie:</t>
  </si>
  <si>
    <t>Rivelatori indirizzati a basso profilo, tipologie:</t>
  </si>
  <si>
    <t>Rivelatore ottico di fumo con due isolatori integrati. Gestito con il protocollo Core o precedenti. Compatibile con base XP95. Classe di protezione: IP44. Compensazione automatica dell'oscuramento della camera. 5 diverse modalità operative (sensibilità, ecc.) certificate secondo EN54 e selezionabili tramite il software di programmazione. Connettore per l‘indicatore remoto. Indirizzabile tramite scheda XPERT8 o tramite SoftAddressing dal pannello di controllo. Fino a 254 rilevatori per loop. La tecnologia PureLight riduce il rischio di falsi allarmi e aumenta signifcativamente l‘affidabilità della rivelazione di incendi. Indicatore di stato a LED a tre colori a 360 ° (allarme, guasto con isolatore attivato, polling). La funzione FasTest riduce significativamente i tempi di assistenza per la manutenzione del rivelatore. Conforme alle norme EN54-7, EN54-17 con dichiarazione DOP</t>
  </si>
  <si>
    <t>Rivelatore multitecnologia (fumo/calore) con due isolatori integrati. Gestito con il protocollo Core o precedenti. Offre una combinazione di rivelazione fumo con doppio sensore di calore. Può essere commutato per rivelare fumo, calore o una combinazione di entrambi, offrendo il massimo grado di fessibilità Compatibile con base XP95. Classe di protezione: IP44. Compensazione automatica dell'oscuramento della camera. 5 diverse modalità operative (sensibilità, ecc.) certifcate secondo EN54 e selezionabili tramite il software di programmazione. Connettore per l‘indicatore remoto. Indirizzabile tramite scheda XPERT8 o tramite SoftAddressing dal pannello di controllo. Fino a 254 rilevatori per loop. La tecnologia PureLight riduce il rischio di falsi allarmi e aumenta signifcativamente l‘affidabilità della rivelazione di incendi. Indicatore di stato a LED a tre colori a 360 ° (allarme, guasto con isolatore attivato, polling). La funzione FasTest riduce signifcativamente i tempi di assistenza per la manutenzione del rivelatore. Conforme alle norme EN54-5 EN54-7, EN54-17, con dichiarazione DOP</t>
  </si>
  <si>
    <t>Traduttore di protocollo XP95 IS 1 canale. Il Protocol Translator è installato nell‘area sicura garantendo l‘integrità della comunicazione tra apparecchiature di controllo e dispositivi di campo e sicurezza entro i limiti delle approvazioni BASEEFA. Adatto per il montaggio su DIN Rail. I rivelatori possono essere collegati su una linea a due conduttori sino ad un massimo di dieci. Necessita di essere utilizzata in abbinamento alla barriera a sicurezza intrinseca.</t>
  </si>
  <si>
    <t>La barriera galvanica è disponibile. Pensata per essere installata in aree sicure e garantisce l‘integrità del sistema. Adatto per il montaggio su DIN Rail. Per rivelatori indirizzati e pulsanti a sicurezza intrinseca in zone classificate a rischio d'esplosività</t>
  </si>
  <si>
    <t>ME.13.020.0020.d (np)</t>
  </si>
  <si>
    <t>Rivelatore di calore A2S a sicurezza intrinseca. Da impiegarsi in tutte le aree classificate soggette a rischio d'esplosione. Installazione e configurazione ottimizzati grazie a un facile indirizzamento tramite la scheda XPERT brevettata. La posizione della scheda XPERT all‘interno della base del rivelatore impedisce il falso indirizzamento dopo la sostituzione o la manutenzione del rilevatore. La base del rilevatore è totalmente priva di elettronica riduce al minimo i lavori di assistenza e modifica. Compensazione dell'oscuramento della camera tramite pannello di controllo. Design elegante e moderno. 5 diverse soglie di allarme possono essere selezionate tramite il pannello di controllo. Incluso un LED di allarme rosso</t>
  </si>
  <si>
    <t>Rivelatore di fumo ottico a sicurezza intrinseca che utilizza il principio di dispersione della luce. Da impiegarsi in tutte le aree classificate soggette a rischio d'esplosione. Installazione e configurazione ottimizzati grazie a un facile indirizzamento tramite la scheda XPERT brevettata. La posizione della scheda XPERT all‘interno della base del rivelatore impedisce il falso indirizzamento dopo la sostituzione o la manutenzione del rilevatore. La base del rilevatore è totalmente priva di elettronica riduce al minimo i lavori di assistenza e modifica. Compensazione dell'oscuramento della camera tramite pannello di controllo. Design elegante e moderno. 5 diverse soglie di allarme possono essere selezionate tramite il pannello di controllo. Incluso un LED di allarme rosso</t>
  </si>
  <si>
    <t>ME.13.020.0030</t>
  </si>
  <si>
    <t>ME.13.020.0030.a</t>
  </si>
  <si>
    <t>Camera di analisi per condotte di ventilazione</t>
  </si>
  <si>
    <t>ME.13.020.0030.b</t>
  </si>
  <si>
    <t>ME.13.020.0030.c</t>
  </si>
  <si>
    <t>ME.13.020.0030.d</t>
  </si>
  <si>
    <t>Prolunga del tubo (750-1500mm) in metallo per camera di analisi da condotta di ventilazione.</t>
  </si>
  <si>
    <t>Camera intelligente di analisi completa per condotte di ventilazione  fornisce una rapida rilevazione del fumo nell‘aria che si muove attraverso condotte di riscaldamento e ventilazione (HVAC) in locali commerciali e industriali. Il suo scopo è impedire il ricircolo di fumo da un‘area in famme a zone non interessate dal fuoco quando viene utilizzato con un rilevatore di fumo. Ha una custodia in ABS. Funziona con velocità dell‘aria da 0,5 m/sec a 20 m/sec. Coperchio trasparente per visualizzare il LED della testa del rilevatore. Porta test fumo integrato. Base del rivelatore inclusa. Si prega di ordinare separatamente il rilevatore di fumo e il tubo di prolunga (base del rivelatore inclusa).</t>
  </si>
  <si>
    <t>Kit di montaggio per l’alloggio per camera di analisi su condotte circolari.</t>
  </si>
  <si>
    <t>Custodia per utilizzo della camera di analisi in esterno</t>
  </si>
  <si>
    <t>ME.13.020.0040</t>
  </si>
  <si>
    <t>Basi ed accessori</t>
  </si>
  <si>
    <t>ME.13.020.0040.a</t>
  </si>
  <si>
    <t>ME.13.020.0040.b</t>
  </si>
  <si>
    <t>ME.13.020.0040.c</t>
  </si>
  <si>
    <t>ME.13.020.0040.d</t>
  </si>
  <si>
    <t>Base Standard. Indirizzamento tramite XPERT8. Compatibile con i rivelatori Core e precedenti. Non interrompe il loop durante la rimozione temporanea dei dispositivi. “E-Z Fit” consente il montaggio semplice della base del rivelatore dopo il cablaggio.</t>
  </si>
  <si>
    <t>Base universale per ambienti umidi, adatta per quasi tutti i rilevatori disponibili sul mercato. Versione in ABS resistente, colore bianco. Impermeabile e antipolvere. Possibilità di applicare pressacavi (opzionali) dal lato.</t>
  </si>
  <si>
    <t>Scheda Loop Multiprotocollo per centrale modulare rivelazione incendio indirizzata.  
Gestisce 2 Loop o 4 linee aperte, supporta i protocolli ESP, Core, XP95 e Discovery. Corrente sul loop supportata 400mA con ESP e 450mA con Core, XP95, Discovery. Possibilità di collegare fino a 252 dispositivi con protocollo Core,  fino a 127 rilevatori e 127 avvisatori con protocollo ESP, XP95 e Discovery. Permette di identificare la topologia (ordine di collegamento sul loop) dei dispositivi (solo con ESP e Core).
Indirizzamento automatico possibile solo con protocollo Core. Lunghezza massima del cavo loop di 3.500m (con cavo JY-(ST)Y-2x2x0,8) Sono disponibili 8 uscite OC liberamente programmabili. La scheda permette di monitorare lo stato della calza per circuito aperto, corto circuito con +/- loop. La modalità Fail-safe, in caso di guasto al Microprocessore, permette di salvaguardare l'integrità del sistema. La scheda è disponibile in versione 100% ridondata.</t>
  </si>
  <si>
    <t xml:space="preserve">Scheda di controllo spegnimento P129 per centrali antincendio, gestisce una zona di spegnimento, conforme alla norma EN12094-1.
Scheda elettronica di controllo e conto alla rovescia automatico per controlli spegnimento per centrali antincendio. Progetto e funzionamento rigorosamente in conformità con EN12094-1. Dispone di 4 x zone convenzionali per collegare pulsanti convenzionali, 4 x ingressi monitorati, 4 x uscite monitorate 1,5 A/24 V ciascuna, per valvole, 2 x uscite monitorate 0,5 A/24 V ciascuna per sirene e avvisatori ottici, 2 x uscite relè 1 A/30 V CC, con contatti puliti. La scheda display opzionale indica lo stato operativo del sistema. L'attivazione delle logiche di attivazione automatiche avviene tramite la centrale antincendio.  </t>
  </si>
  <si>
    <t>Tubo di campionamento cm 90</t>
  </si>
  <si>
    <t>ME.13.020.0050</t>
  </si>
  <si>
    <t>Pulsante manuale di allarme, “tipo A”, colore rosso, confrome alla norma EN54-11. Supporta il protocollo Core e precedenti. Ripristinabile. Facile accesso, meccanismo di reset frontale. Sistema di connettori E-Z per l‘installazione. LED a 170 ° visibile. Collegamento di continuità per prove di isolamento del cavo. Adatto per semi-incasso o montaggio a superficie. Tensione di esercizio 17 – 35 V. Corrente in allarme 4 mA. Temperatura di esercizio -40°C to +70°C. Classe di protezione: IP44.</t>
  </si>
  <si>
    <t>ME.13.020.0050.a</t>
  </si>
  <si>
    <t>ME.13.020.0050.c</t>
  </si>
  <si>
    <t>Pulsanti manuali indirizzabili</t>
  </si>
  <si>
    <t>Adattatore (distanziale) per base di montaggio. Adatto per basi di montaggio convenzionali e analogiche indirizzabili con diametro 100 mm. L’adattatore garantisce una distanza di 16 mm tra il rilevatore e il soffitto. Apertura laterale per ingresso di cavi montati a vista.</t>
  </si>
  <si>
    <t>ME.13.020.0050.f</t>
  </si>
  <si>
    <t>ME.13.020.0050.h</t>
  </si>
  <si>
    <t>ME.13.020.0050.i</t>
  </si>
  <si>
    <t>ME.13.020.0050.k (np)</t>
  </si>
  <si>
    <t>Pulsante manuale di allarme, “tipo B”, colore rosso, conforme alla norma EN54-11.Supporta il protocollo Core e precedenti. Conforme alle norme DIN 14655 e EN54, parte 11, tipo B. A rottura vetro. Facile accesso, meccanismo di reset con apertura ad anta. LED di allarme integrato nell’alloggiamento ABS. Collegamento di continuità per prove di isolamento del cavo. Adatto per semi-incasso o montaggio a superficie. Classe di protezione: IP44. Ordinare la chiave di reset separatamente.</t>
  </si>
  <si>
    <t>ME.13.020.0050.l (np)</t>
  </si>
  <si>
    <t>Chiave di ricambio per MCP versione “tipo B”.</t>
  </si>
  <si>
    <t>Vetro di ricambio per MCP versione “tipo B”, confrome alla norma DIN EN 54-11</t>
  </si>
  <si>
    <t>Anello adattatore</t>
  </si>
  <si>
    <t>Mascherina di copertura in plastica per avvisatori manuali, da posizionare frontalmente tramite semplici agganci al fine di proteggere la manovra di attivazione.</t>
  </si>
  <si>
    <t>Pulsante manuale di allarme, “tipo A” confrome alla norma EN54-11, IP67. Indirizzamento frontale senza necessità di scollegare la backbox. Una chiave unica dal design ergonomico per il reset e per la rimozione del coperchio anteriore. Opzione LED lampeggiante. LED visibile a 180 ° . Consumo corrente in allarme 4 mA. Classe di protezione: IP67.</t>
  </si>
  <si>
    <t>ME.13.020.0060</t>
  </si>
  <si>
    <t>Interfacce analogiche</t>
  </si>
  <si>
    <t>ME.13.020.0060.a</t>
  </si>
  <si>
    <t>ME.13.020.0060.e</t>
  </si>
  <si>
    <t>ME.13.020.0060.g</t>
  </si>
  <si>
    <t>Rivelatore di calore con due isolatori integrati. Gestito con il protocollo Core o precedenti. Doppio sensore di calore per il rilevamento del calore verificato in tutte le direzioni. Compatibile con base XP95. Classe di protezione: IP44. 8 diverse modalità operative approvate EN54 (classe A, B, C secondo EN54-5) a bordo e selezionabili tramite il software di programmazione. Modalità a soglia fissa e velocimetrico. Connettore per l‘indicatore remoto. Indirizzabile tramite scheda XPERT8 o tramite SoftAddressing dal pannello di controllo. Fino a 254 rilevatori per loop. La tecnologia PureLight riduce il rischio di falsi allarmi e aumenta signifcativamente l‘affidabilità della rivelazione di incendi. Indicatore di stato a LED a tre colori a 360 ° (allarme, guasto con isolatore attivato, polling). La funzione FasTest riduce signifcativamente i tempi di assistenza per la manutenzione del rivelatore. Conforme alle norme EN54-5, EN54-17 con dichiarazione DOP</t>
  </si>
  <si>
    <t>Modulo 2 ingressi monitorati, 2 relè (1A @ 30V). Supporta il protocollo Core e precedenti. Installazione a superficie. Doppio isolatore integrato. Intervallo di indirizzi 1 - 254. Nove modalità operative disponibili preconfigurate. Modalità Failsafe certificato BS 7273-4. Monitoraggio guasto terra. Conforme alle norme EN54-17, EN54-18.</t>
  </si>
  <si>
    <t>ME.13.020.0070</t>
  </si>
  <si>
    <t>Modulo per gestione di Zone Convenzionali. Alimenta e controlla il funzionamento di una zona con un massimo di 20 rilevatori convenzionali. Due LED visibili (1x rosso come indicatore di allarme, 1x giallo per la funzione isolatore). Isolatore integrato. Classe di protezione: IP54. Ideale per una zona convenzionale. Conforme alle norme EN54-17, EN54-18.</t>
  </si>
  <si>
    <t>ME.13.020.0070.a</t>
  </si>
  <si>
    <t>ME.13.020.0070.b</t>
  </si>
  <si>
    <t>ME.13.020.0070.k</t>
  </si>
  <si>
    <t>ME.13.020.0070.l</t>
  </si>
  <si>
    <t>Modulo doppio isolatore. Il doppio isolatore a bordo permette di proteggere i dispositivi dai corto circuiti su loop. Alimentato da loop. Sensibile alla polarità. Fino a 20 dispositivi tra due isolatori. Conforme alle norme EN54-17.</t>
  </si>
  <si>
    <t>Alloggio per moduli loop e isolatori galvanici, incl. DIN rail. Adatto per tutti i moduli a guida DIN. Ideale per i moduli descritti in precedenza e per isolatori galvanici. Spazio per 6 isolatori/moduli. Grado di protezione elevata IP66. Incl. guida DIN.</t>
  </si>
  <si>
    <t>ME.13.020.0090</t>
  </si>
  <si>
    <t>Segnalatori acustici indirizzabili</t>
  </si>
  <si>
    <t>B01070-00</t>
  </si>
  <si>
    <t>B01050-00</t>
  </si>
  <si>
    <t>B01060-00</t>
  </si>
  <si>
    <t>B01266-00</t>
  </si>
  <si>
    <t>B01300-00</t>
  </si>
  <si>
    <t>B01330-00</t>
  </si>
  <si>
    <t>F20040-11</t>
  </si>
  <si>
    <t>B01350-00</t>
  </si>
  <si>
    <t>B01325-00</t>
  </si>
  <si>
    <t>B01363-00</t>
  </si>
  <si>
    <t>B01380-00</t>
  </si>
  <si>
    <t>B01395-00</t>
  </si>
  <si>
    <t>B01775-0x</t>
  </si>
  <si>
    <t>B014xx-00</t>
  </si>
  <si>
    <t>B01500-00</t>
  </si>
  <si>
    <t>B01520-05</t>
  </si>
  <si>
    <t>B02900-00</t>
  </si>
  <si>
    <t>B02904-00</t>
  </si>
  <si>
    <t>B02906-00</t>
  </si>
  <si>
    <t>B06400-00</t>
  </si>
  <si>
    <t>B06412-00</t>
  </si>
  <si>
    <t>B06410-00</t>
  </si>
  <si>
    <t>B06402-00</t>
  </si>
  <si>
    <t>ME.13.020.0040.f (np)</t>
  </si>
  <si>
    <t>Base di Montaggio a sicurezza intrinseca. Indirizzamento XPERT. Base di montaggio è stata progettata per accettare solo i prodotti IS. Ciò garantisce che i rivelatori standard non possano essere inseriti inavvertitamente in un sistema intrinsecamente sicuro. Le schede XPERT sono fornite con tutte le basi. Rivelatore facile da montare</t>
  </si>
  <si>
    <t>B06406-00</t>
  </si>
  <si>
    <t>ME.13.020.0050.m (np)</t>
  </si>
  <si>
    <t>Pulsante manuale di allarme a sicurezza intrinseca. Il pulsante manuale IS si basa sul modello impemeabile standard. Segnala un allarme in meno di 0,2 secondi. Impermeabile. Grado di protezione IP67.</t>
  </si>
  <si>
    <t>B06409-00</t>
  </si>
  <si>
    <t>B06040-00</t>
  </si>
  <si>
    <t>B06040-02</t>
  </si>
  <si>
    <t>B03411-00</t>
  </si>
  <si>
    <t>B03412-00</t>
  </si>
  <si>
    <t>B02950-00</t>
  </si>
  <si>
    <t>B04300-00</t>
  </si>
  <si>
    <t>B04315-00</t>
  </si>
  <si>
    <t>B06040-01</t>
  </si>
  <si>
    <t>B02926-00</t>
  </si>
  <si>
    <t>B12205-00</t>
  </si>
  <si>
    <t>B02925-00</t>
  </si>
  <si>
    <t>B12202-00</t>
  </si>
  <si>
    <t>B04574-00</t>
  </si>
  <si>
    <t>B02727-00</t>
  </si>
  <si>
    <t>B02942-00</t>
  </si>
  <si>
    <t>B02846-00</t>
  </si>
  <si>
    <t>B02852-00</t>
  </si>
  <si>
    <t>B02874-00</t>
  </si>
  <si>
    <t>B07550-00</t>
  </si>
  <si>
    <t>B02866-00</t>
  </si>
  <si>
    <t>ME.13.020.0090.a</t>
  </si>
  <si>
    <t>B07920-00</t>
  </si>
  <si>
    <t>ME.13.020.0095</t>
  </si>
  <si>
    <t>B06458-00</t>
  </si>
  <si>
    <t>ME.13.020.0095.a</t>
  </si>
  <si>
    <t>Rivelatore lineare di fumo indirizzato</t>
  </si>
  <si>
    <t>B06458-01</t>
  </si>
  <si>
    <t>Rivelatore aggiuntivo per rivelatore di fumo lineare indirizzato con singolo riflettore a prisma, per proteggere una seconda area.</t>
  </si>
  <si>
    <t>ME.13.020.0095.e</t>
  </si>
  <si>
    <t>Rivelatore lineare di fumo indirizzato (alimentato da loop) con autoallineamento e controllo remoto, distanza da 8m a 50m. Il rivelatore ad allineamento automatico ad alte prestazioni comprende controller di livello base, testa del rivelatore con funzione di allineamento automatico, laser integrato per l‘allineamento iniziale rapido e prisma singolo. È possibile aggiungere fino a 2 testine aggiuntive al controller. Alimentazione tramite loop. Compatibile con XP95, Discovery, CoreProtocol. Compensa automaticamente movimenti degli edifci e contaminazioni. Grado di protezione IP54. Distanza max 50m (versione base con prisma singolo). È possibile collegare fino a 2 rilevatori a un controller. Tolleranza massima dell‘angolo per l‘installazione del prisma: +/- 5 °. Autoallineamento massimo del rivelatore (per esempio per compensare i movimenti degli edifci): +/- 3,5 °. Classe di protezione: IP54.</t>
  </si>
  <si>
    <t>ME.13.040.0060</t>
  </si>
  <si>
    <t>Cavo termosensibile:</t>
  </si>
  <si>
    <t>ME.13.040.0060.a</t>
  </si>
  <si>
    <t>ME.13.040.0060.b</t>
  </si>
  <si>
    <t>TEPC170-00</t>
  </si>
  <si>
    <t>Rivelatore termico lineare 68 °C. Il rivelatore termico lineare ha la capacità di rilevare la temperature per tutta la lunghezza della sua tratta. Il cavo sensore è composto da due conduttori in acciaio intrecciati tra loro, isolati l’uno dall’altro grazie ad un polimero termosensibile. Ogni cavo termosensibile è costruito in base alla sua temperatura di intervento. Al raggiungimento della temperatura di allarme l’isolante fonde causando il cortocircuito della coppia di conduttori. Questa tipologia è adatta per applicazioni commerciali e industriali. Cavo bipolare termosensibile con rivestimento in Base Vinilica. Diametro esterno: ± 4mm. Temperatura di intervento: 68°C / (155°F). Temperatura di installazione: -40 ÷ +46 °C. Marcatura ad intervalli di 1mt riportante le caratteristiche del cavo e i contrassegni di certifcazione.</t>
  </si>
  <si>
    <t>TEPC190-00</t>
  </si>
  <si>
    <t>Rivelatore termico lineare 88 °C. Il rivelatore termico lineare ha la capacità di rilevare la temperature per tutta la lunghezza della sua tratta. Il cavo sensore è composto da due conduttori in acciaio intrecciati tra loro, isolati l’uno dall’altro grazie ad un polimero termosensibile. Ogni cavo termosensibile è costruito in base alla sua temperatura di intervento. Al raggiungimento della temperatura di allarme l’isolante fonde causando il cortocircuito della coppia di conduttori. Questa tipologia è adatta per applicazioni commerciali e industriali. Cavo bipolare termosensibile con rivestimento in Base Vinilica. Diametro esterno: ± 4mm. Temperatura di intervento: 88°C / (155°F). Temperatura di installazione: -40 ÷ +46 °C. Marcatura ad intervalli di 1mt riportante le caratteristiche del cavo e i contrassegni di certifcazione.</t>
  </si>
  <si>
    <t>ME.13.040.0070</t>
  </si>
  <si>
    <t>Sonde antiallagamento:</t>
  </si>
  <si>
    <t>ME.13.040.0070.a</t>
  </si>
  <si>
    <t>La sonda è costituita da un contenitore stagno in materiale termoplastico a forma di parallelepipedo, da cui fuoriescono due elettrodi in acciaio 
inossidabile tra loro isolati e connessi ad un cavetto elettrico a 4 fli (due fili per ciascun elettrodo) per il collegamento, a mezzo linea bifilare, ad una 
interfaccia elettronica, necessaria per l’utilizzo della sonda (interfaccia elettronica generalmente a sua volta collegata ad una centrale di segnalazione 
allarme). La resistenza intrinseca tra i due elettrodi è variabile in funzione della presenza di acqua. La variazione del valore di resistenza tra i due elettrodi provoca una variazione del segnale applicato dall’interfaccia elettronica, per cui, una volta superato in più o in meno un certo prefssato valore di soglia, il circuito di analisi presente nell’interfaccia elettronica pilota le uscite di ALLARME e GUASTO.</t>
  </si>
  <si>
    <t>SALLAG-02</t>
  </si>
  <si>
    <t>ME.13.040.0080</t>
  </si>
  <si>
    <t>Rivelatori lineari:</t>
  </si>
  <si>
    <t>S-ILRT-00</t>
  </si>
  <si>
    <t>ME.13.040.0080.c</t>
  </si>
  <si>
    <t>ME.13.040.0080.d</t>
  </si>
  <si>
    <t>ME.13.040.0080.e</t>
  </si>
  <si>
    <t>ME.13.040.0080.f</t>
  </si>
  <si>
    <t>ME.13.040.0080.g</t>
  </si>
  <si>
    <t>ME.13.040.0080.h</t>
  </si>
  <si>
    <t>ME.13.040.0080.i</t>
  </si>
  <si>
    <t>S-ILRF-00</t>
  </si>
  <si>
    <t>Rivelatore di fumo ad alta sensibilità, a riflessione, 150m. Rilevatore di fumo ottico a raggi infrarossi a rifessione. Portata da 10 a 150 metri. Allineamento fne automatico. Interfaccia a 2 cavi tra dispositivo di controllo e ricevitore/trasmittente. Dispositivo di controllo necessario, codice S-CNxx. Sensibilità e ritardo incendio/guasto programmabili. Diaframma integrato e funzione di test allarme. Controllo automatico del guadagno per compensazione della deriva.C126 Fissaggio rapido per trasmettitore, ricevitore e dispositivo di controllo. Meccaniche in termoplastica PPE+PS antiurto ad altissima resistenza con materiale autoestinguente Classe V0. Grado di protezione: IP65.</t>
  </si>
  <si>
    <t>B05582-00</t>
  </si>
  <si>
    <t>Barriera lineare di fumo a riflessione, distanza fino a 50 m. Allineamento automatico in meno di un minuto solo premendo un pulsante. Installabile in modo semplice e senza fatica da una sola persona. Nuova esclusiva procedura di compensazione dei movimenti dell’edificio. Compensazione degli eccessi di intensità della luce solare o artificiale. Soglie di ALLARME selezionabili. Compensazione automatica della contaminazione. Consumo energetico estremamente ridotto. Relè di allarme e guasto per interfacciamento con la FCP. Composto da testina rilevatore e rifettore. Possibile alimentazione da loop.</t>
  </si>
  <si>
    <t>B05550-00</t>
  </si>
  <si>
    <t>Barriera lineare Unità Ricevente tecnologia OSID (Open-area Smoke Imaging Detection) con 90°, con duplice fascio luminoso (UV ed IR), dotato di un elemento sensibile con un effettivo campo visivo in grado di ricevere i segnali dai diversi emettitori (max fino a 7) installati spazialmente nell'area da proteggere. Ciascun emettitore genera 2 fasci luminosi nelle frequenze UV ed IR, codificati attraverso un codice univoco riconosciuto dal ricevitore. Tensione di alimentazione da 20 a 30 VCC (24 V CC nominali).
Caratteristiche:
- Copertura max. di rilevazione: 12-68 m (emettitore ad alta potenza);
- LED di stato per incendio, malfunzionamento e alimentazione;
- Elevata immunità ai falsi allarmi;
- Elevata immunità a polvere e intrusione di oggetti solidi;
- Allineamento semplificato con ampia escursione degli angoli di visualizzazione e regolazioni;
- Tolleranza agli scostamenti nell'allineamento;
- Configurazione semplificata tramite DIP switch;
- Rivelazione di fumo con fasci luminosi a duplice lunghezza d'onda;
- Interfaccia di allarme convenzionale per l'integrazione lineare con i sistemi antincendio;
- Tre soglie di allarme;
- Angolo di rotazione ±60° (orizzontale) ±15° (verticale)</t>
  </si>
  <si>
    <t>Barriera lineare Unità Ricevente tecnologia OSID (Open-area Smoke Imaging Detection) con 10°, con duplice fascio luminoso (UV ed IR), dotato di un elemento sensibile con un effettivo campo visivo in grado di ricevere i segnali dai diversi emettitori (max fino a 7) installati spazialmente nell'area da proteggere. Ciascun emettitore genera 2 fasci luminosi nelle frequenze UV ed IR, codificati attraverso un codice univoco riconosciuto dal ricevitore. Tensione di alimentazione da 20 a 30 VCC (24 V CC nominali).
Caratteristiche:
- Copertura max. di rilevazione: da 30 a 150 m;
- LED di stato per incendio, malfunzionamento e alimentazione;
- Elevata immunità ai falsi allarmi;
- Elevata immunità a polvere e intrusione di oggetti solidi;
- Allineamento semplificato con ampia escursione degli angoli di visualizzazione e regolazioni;
- Tolleranza agli scostamenti nell'allineamento;
- Configurazione semplificata tramite DIP switch;
- Rivelazione di fumo con fasci luminosi a duplice lunghezza d'onda;
- Interfaccia di allarme convenzionale per l'integrazione lineare con i sistemi antincendio;
- Tre soglie di allarme;
- Angolo di rotazione ±60° (orizzontale) ±15° (verticale)</t>
  </si>
  <si>
    <t>B05552-00</t>
  </si>
  <si>
    <t>B05555-00</t>
  </si>
  <si>
    <t>B05556-00</t>
  </si>
  <si>
    <t>Barriera linerare Unita Emettitore tecnologia OSID versione ad alimentazione 24Vdc da integrare all'art. 1E.13.040.0080.g/f. Emettitore che genera 2 fasci luminosi nelle frequenze UV ed IR codificati attraverso un codice univoco riconosciuto dal ricevitore. Certificato secondo (305/2011/EU - CPR)</t>
  </si>
  <si>
    <t>Barriera linerare Unita Emettitore tecnologia OSID versione ad alimentazione a batteria( durata 3 anni) da integrare all'art. 1E.13.040.0080.g/f. Emettitore che genera 2 fasci luminosi nelle frequenze UV ed IR codificati attraverso un codice univoco riconosciuto dal ricevitore. Installazione molto agevole. Batteria integrata della durata di 5 anni (@ 20°C) Certificato secondo (305/2011/EU - CPR).</t>
  </si>
  <si>
    <t>Kit di installazione per barriere lineari a tecnologia OSID, strumento di allineamento a Laser, filtri di test , cavo x PC , panno per pulizia, manuale.</t>
  </si>
  <si>
    <t>B05560-00</t>
  </si>
  <si>
    <t>ME.13.040.0080.j</t>
  </si>
  <si>
    <t>ME.13.040.0090</t>
  </si>
  <si>
    <t>Rivelatori lineari in esecuzione ADPE</t>
  </si>
  <si>
    <t>ME.13.040.0090.a</t>
  </si>
  <si>
    <t>Ottico di fumo composto da unità di trasmissione e unità di ricezione, portata massima 100 m, custodia per installazione in ambienti con rischio di esplosione, completo d accessori di montaggio, conforme norma EN54.</t>
  </si>
  <si>
    <t>S-ASEX-00</t>
  </si>
  <si>
    <t>ME.13.040.0100</t>
  </si>
  <si>
    <t>Rivelatori di fiamma</t>
  </si>
  <si>
    <t>ME.13.040.0100.a</t>
  </si>
  <si>
    <t>ME.13.040.0100.b</t>
  </si>
  <si>
    <t>ME.13.040.0120</t>
  </si>
  <si>
    <t>ME.13.040.0140</t>
  </si>
  <si>
    <t>Rilevatore di fiamma IR convenzionale. Rilevatore conforme alla classe 1 EN54-10:2002. Intervallo di rilevamento fino a 25 m. Basso consumo di corrente. Ordinare la base di montaggio separatamente.</t>
  </si>
  <si>
    <t>Rivelatore di fiamma IR³ (3 canali), multispettro FDS303, FM, ATEX, IEC Ex, CE. Certifcato ATEX Ex db II2 G D. Per applicazioni Indoor e Outdoor. Ex zone 1. Pensato per installazione in zone pericolose. 3 sensibilità. Disponibili relè di allarme e guasto, e interfaccia 4-20mA. Certifcato EN54-10. Ottica riscaldante.</t>
  </si>
  <si>
    <t>Elettromagneti</t>
  </si>
  <si>
    <t>ME.13.040.0140.a</t>
  </si>
  <si>
    <t>ME.13.040.0140.b</t>
  </si>
  <si>
    <t>ME.13.040.0140.c</t>
  </si>
  <si>
    <t>ME.13.040.0140.d</t>
  </si>
  <si>
    <t>ME.13.040.0140.e</t>
  </si>
  <si>
    <t>ME.13.040.0140.f</t>
  </si>
  <si>
    <t>ME.13.040.0140.g</t>
  </si>
  <si>
    <t>ME.13.040.0140.h</t>
  </si>
  <si>
    <t>ME.13.040.0140.i</t>
  </si>
  <si>
    <t>ME.13.040.0140.l</t>
  </si>
  <si>
    <t>ME.13.040.0140.m</t>
  </si>
  <si>
    <t>ME.13.040.0140.n</t>
  </si>
  <si>
    <t>ME.13.040.0140.o</t>
  </si>
  <si>
    <t>ME.13.040.0140.p</t>
  </si>
  <si>
    <t>Elettromagnete in contenitore metallico per montaggio a muro completo di controplacca articolata e pulsante di sblocco. Alimentazione a 24Vcc con forza di tenuta di 40daN ed assorbimento di 1,6 W. Protezione IP42.</t>
  </si>
  <si>
    <t>Elettromagnete montato su base metallica quadrata completo di controplacca fissa. Alimentazione a 24Vcc con forza di tenuta di 40daN ed assorbimento di 1,6 W. Protezione IP30.</t>
  </si>
  <si>
    <t>Elettromagnete per porta tagliafuoco per installazione ad incasso completo di controplacca articolata e di pulsante di sblocco. Forza di ritenuta 40 daN, Alimentazione 24Vcc. Protezione IP42. Box da incasso escluso</t>
  </si>
  <si>
    <t>Estensione in allumino rinforzato per elettromagnete. Lunghezza di 40 mm.</t>
  </si>
  <si>
    <t>Estensione in allumino rinforzato per elettromagnete. Lunghezza di 150 mm.</t>
  </si>
  <si>
    <t>Elettromagnete in contenitore metallico antideflagrante completo di controplacca piatta. Alimentazione a 24Vcc con forza di tenuta di 50daN ed assorbimento di 1,6 W.</t>
  </si>
  <si>
    <t>Estensione in allumino rinforzato per elettromagnete. Lunghezza di 250 mm.</t>
  </si>
  <si>
    <t>Elettromagnete in contenitore di alluminio rinforzato per montaggio a superficie completo di controplacca piatta e pulsante di sblocco. Alimentazione a 24Vcc con forza di tenuta di 40daN ed assorbimento di 1,6 W. Protezione IP52.</t>
  </si>
  <si>
    <t>Elettromagnete per porta tagliafuoco in contenitore di alluminio rinforzato completo di controplacca articolata e di pulsante di sblocco. Forza di ritenuta 40 daN, Alimentazione 24Vcc. Protezione IP52.</t>
  </si>
  <si>
    <t>Elettromagnete in contenitore metallico per montaggio a muro completo di controplacca articolata. Alimentazione a 24Vcc con forza di tenuta di 40daN ed assorbimento di 1,6 W. Protezione IP42.</t>
  </si>
  <si>
    <t>Colonnina standard per fissaggio elettromagneti standard. Possibilità di fissaggio a parete o pavimento.</t>
  </si>
  <si>
    <t>Piastra di ancoraggio fissa per elettromagnete.</t>
  </si>
  <si>
    <t>Elettromagnete per montaggio a pavimento. IP40 Alimentazione a 24Vcc con forza di tenuta di 490N. Completo di pulsante di sblocco.</t>
  </si>
  <si>
    <t>O-FE50-00</t>
  </si>
  <si>
    <t>O-PIAS-00</t>
  </si>
  <si>
    <t>O-SUPP-14</t>
  </si>
  <si>
    <t>O-SUPP-00</t>
  </si>
  <si>
    <t>O-FE50-0P</t>
  </si>
  <si>
    <t>ME.13.040.0160</t>
  </si>
  <si>
    <t>Segnalatori ottico/acustici</t>
  </si>
  <si>
    <t>Pannello ottico acustico certificato in conformità alla normativa EN 54-3 ed EN 54-23.
Il pannello da parete è stato ideato e progettato per tutte le installazioni d’impianti di rivelazione incendio, dove la segnalazione d’allarme deve essere associata oltre che a un avviso acustico di un buzzer a un’indicazione ottica. Conforme alle normativa EN 54-3/23, con materiali non combustibili e non propaganti. Le pellicole con diciture sono in PMMA (Polimetilmetacrilato) a lenta infammabilità. Le diciture, su sfondo rosso, vengono messe in risalto a pannello attivo. Tensione nominale di alimentazione: 24Vcc. Potenza: 2,6W a 24V; DIP1=OFF 100mA DIP1=ON 110mA, in funzione della frequenza del fash scelta. FLASH: frequenza 0,6Hz o 1,1Hz; BUZZER: tipo di suono intermittente con frequenza di 3000Hz. Sincronizzabile con altri pannelli.</t>
  </si>
  <si>
    <t>ME.13.040.0160.o</t>
  </si>
  <si>
    <t>A-POA4-00</t>
  </si>
  <si>
    <t>ME.13.040.0160.g</t>
  </si>
  <si>
    <t>A-SOA1-00</t>
  </si>
  <si>
    <t>Sirena convenzionale autoalimentata, installazione in superficie, con lampeggiante, potenza acustica 100dB/1m, IP33. Sirena convenzionale autoalimentata per esterno con lampeggiante led. Potenza acustica 100dB/1m. Batteria non prevista, come previsto dalla normativa.</t>
  </si>
  <si>
    <t>ME.13.040.0170</t>
  </si>
  <si>
    <t>Sistema di aspirazione e/o campionamento</t>
  </si>
  <si>
    <t>ME.13.040.0170.a</t>
  </si>
  <si>
    <t>ME.13.040.0170.f</t>
  </si>
  <si>
    <t>ME.13.040.0170.g</t>
  </si>
  <si>
    <t>ME.13.040.0170.h</t>
  </si>
  <si>
    <t>ME.13.040.0170.i</t>
  </si>
  <si>
    <t>ME.13.040.0170.j</t>
  </si>
  <si>
    <t>ME.13.040.0170.k (np)</t>
  </si>
  <si>
    <t>Filtro per polvere di ricambio per ModuLaser.</t>
  </si>
  <si>
    <t>Tubo di campionatura, diametro 25 mm, lunghezza 3 m. Molto facile da maneggiare, materiale fessibile. Robusto e affdabile. Resistente agli agenti chimici. Coeffciente di espansione termica molto basso, di grande impor_x0002_tanza per gli ambienti caratterizzati da variazioni di temperatura.</t>
  </si>
  <si>
    <t>Kit capillare di campionamento, montaggio a incasso. Kit capillare di campionamento completamente assemblato con tubo capillare rosso da 2 m. Giunto da montare sul sistema di tubi. Capillare di campionamento da montare a incasso.</t>
  </si>
  <si>
    <t>Accumulatore di condensa per tubo in ABS, diametro 25 mm, con rubinetto. Da usare in ambienti con un’elevata umidità. Il tubo trasparente visibile indica il livello del fuido. Rubinetto che facilita l’operazione di svuotamento del tubo di accumulo.</t>
  </si>
  <si>
    <t>Scatola filtro per tubo in ABS, diametro 25 mm. Per applicazioni in aree ad alta concentrazione di polveri. Alloggio in ABS. Colore: rosso/grigio. Incl. fltro incorporato. Incl. 2 giunti.</t>
  </si>
  <si>
    <t>Modulo Display per sistema di Aspirazione. Il modulo di visualizzazione può gestire un gruppo di 4 moduli rilevatori affancati. Collegamento in rete di fno a 8 componenti Stratos, moduli di rileva_x0002_zione decentralizzati e connessi tramite bus RS485 (1,2 km). Il modulo di visualizzazione minimo ha connessioni USB di tipo A e B. Slot per scheda di interfaccia (APIC). Alimentazione esterna 24 VDC.</t>
  </si>
  <si>
    <t>B05037-00</t>
  </si>
  <si>
    <t>B05130-25</t>
  </si>
  <si>
    <t>B05153-25</t>
  </si>
  <si>
    <t>B05175-25</t>
  </si>
  <si>
    <t>B05176-25</t>
  </si>
  <si>
    <t>B05110-01</t>
  </si>
  <si>
    <t>B05035-00</t>
  </si>
  <si>
    <t>ME.13.050</t>
  </si>
  <si>
    <t>RIVELAZIONE GAS</t>
  </si>
  <si>
    <t>ME.13.050.0010</t>
  </si>
  <si>
    <t>ME.13.050.0010.a</t>
  </si>
  <si>
    <t>ME.13.050.0010.b</t>
  </si>
  <si>
    <t>Centrale di rivelazione gas</t>
  </si>
  <si>
    <t>T0C408-00</t>
  </si>
  <si>
    <t>T0E404-00</t>
  </si>
  <si>
    <t>Scheda espansione 4 ingressi per centrale di rivelazione GAS. Permette di collegare altri 4 rivelatori alle centrali di rivelazione GAS</t>
  </si>
  <si>
    <t>ME.13.050.0040</t>
  </si>
  <si>
    <t>ME.13.050.0070</t>
  </si>
  <si>
    <t>T0xxxx-01</t>
  </si>
  <si>
    <t>ME.13.060</t>
  </si>
  <si>
    <t>MISCELLANEA</t>
  </si>
  <si>
    <t>ME.13.060.0180</t>
  </si>
  <si>
    <t>ME.13.060.0020</t>
  </si>
  <si>
    <t>Alimentatori per impianti di rivelazione incendi</t>
  </si>
  <si>
    <t>ME.13.060.0180.b</t>
  </si>
  <si>
    <t>ME.13.060.0180.a</t>
  </si>
  <si>
    <t>Alimentatore 24V / 2,5A, conforme alla norma EN54-4. Alimentatore esterno. Struttura in metallo. 2 uscite monitorate e protette con fusibile.</t>
  </si>
  <si>
    <t>Alimentatore 24V / 5,5A, conforme alla norma EN54-4. Alimentatore esterno. Struttura in metallo. 2 uscite monitorate e protette con fusibile.</t>
  </si>
  <si>
    <t>ME.13.060.0180.e</t>
  </si>
  <si>
    <t>ME.13.060.0180.f</t>
  </si>
  <si>
    <t>Batteria 12 V -12A</t>
  </si>
  <si>
    <t>Batteria 12 V -18A</t>
  </si>
  <si>
    <t>B01627-00</t>
  </si>
  <si>
    <t>B01625-00</t>
  </si>
  <si>
    <t>ME.13.040.0160.p (np)</t>
  </si>
  <si>
    <t>A-IND1-SU</t>
  </si>
  <si>
    <t>Gemma di ripetizione per rilevatore puntiforme. Specifca per l‘installazione in controsoffitti. Va connessa a un singolo rivelatore.</t>
  </si>
  <si>
    <t>Gemma di ripetizione da incasso. Specifca per l‘installazione insottopavimenti. Disponibile anche con lente rossa. Va connessa a un singolo rivelatore.</t>
  </si>
  <si>
    <t>A-IND1-CS</t>
  </si>
  <si>
    <t>ME.13.040.0160.q (np)</t>
  </si>
  <si>
    <t>ME.13.010.0080.o (np)</t>
  </si>
  <si>
    <t>B01276-00</t>
  </si>
  <si>
    <t>Scheda Loop Multiprotocollo completamente ridondata per centrale modulare rivelazione incendio indirizzata.  
Modalità di autoprotezione nel caso di guasto al microprocessore: il secondo chip si attiva automaticamente in caso di guasto al chip primario. Gestisce 2 Loop o 8 linee aperte, supporta i protocolli ESP, Core, XP95 e Discovery. Corrente sul loop supportata 400mA con ESP e 450mA con Core, XP95, Discovery. Possibilità di collegare fino a 252 dispositivi con protocollo Core,  fino a 127 rilevatori e 127 avvisatori con protocollo ESP, XP95 e Discovery. Permette di identificare la topologia (ordine di collegamento sul loop) dei dispositivi (solo con ESP e Core).
Indirizzamento automatico possibile solo con protocollo Core. Lunghezza massima del cavo loop di 3.500m (con cavo JY-(ST)Y-2x2x0,8) Sono disponibili 8 uscite OC liberamente programmabili. La scheda permette di monitorare lo stato della calza per circuito aperto, corto circuito con +/- loop. La modalità Fail-safe, in caso di guasto al Microprocessore, permette di salvaguardare l'integrità del sistema. La scheda è disponibile in versione 100% ridondata.</t>
  </si>
  <si>
    <t>Il modulo d‘ingresso miniaturizzato è un‘interfaccia all‘interno di un alloggiamento completamente nuovo. Ciò consente all‘unità di essere 
montata all‘interno di un involucro (ad esempio MCP, un pulsante manuale). È progettato per monitorare lo stato di uno o più contatti unipolari, privi di tensione collegati su una coppia di fli e per segnalare lo stato alla centrale. Tre LED (1x rosso per allarme, 1x verde per polling, 1x giallo per guasto. Isolatore integrato. Conforme alle norme EN54-17, EN54-18.</t>
  </si>
  <si>
    <t>ME.13.020.0070.o (np)</t>
  </si>
  <si>
    <t>B02960-00</t>
  </si>
  <si>
    <t>Modulo 1 ingresso monitorato, 1 relè (1A @ 30V). Supporta il protocollo Core e precedenti. Installazione su barra din. Doppio isolatore integrato. Intervallo di indirizzi 1 - 254. Nove modalità operative disponibili preconfigurate. Modalità Failsafe certificato BS 7273-4. Monitoraggio guasto terra. Conforme alle norme EN54-17, EN54-18.</t>
  </si>
  <si>
    <t>ME.13.020.0070.p (np)</t>
  </si>
  <si>
    <t>B02868-00</t>
  </si>
  <si>
    <t>Modulo per gestione di Avvisatori. L‘uscita controllata per sirene è utilizzata per controllare lo stato dei dispositivi ottico-acustici. Consente alle sirene di funzionare in maniera continua o intermittente; 1 secondo acceso, 1 secondo spento. Può essere sincronizzato con suonerie a loop. Tre LED visibili (1x rosso per sirene attive, 1x giallo B74per guasto, 1x giallo per isolatore). Richiede un alimentatore locale di 9-32 V per alimentare il carico esterno che può essere fno a 1,0 A. Il cablaggio dell‘uscita e l‘alimentazione esterna, sono monitorati. Isolatore integrato. Classe di protezione: IP54. Installazione su barra din. Ideale per pilotare sirene e lampeggianti. Conforme alle norme EN54-17, EN54-18.</t>
  </si>
  <si>
    <t>Modulo per gestione di Avvisatori. L‘uscita controllata per sirene è utilizzata per controllare lo stato dei dispositivi ottico-acustici. Consente alle sirene di funzionare in maniera continua o intermittente; 1 secondo acceso, 1 secondo spento. Può essere sincronizzato con suonerie a loop. Tre LED visibili (1x rosso per sirene attive, 1x giallo B74per guasto, 1x giallo per isolatore). Richiede un alimentatore locale di 9-32 V per alimentare il carico esterno che può essere fno a 1,0 A. Il cablaggio dell‘uscita e l‘alimentazione esterna, sono monitorati. Isolatore integrato. Classe di protezione: IP54. Installazione a superficie. Ideale per pilotare sirene e lampeggianti. Conforme alle norme EN54-17, EN54-18.</t>
  </si>
  <si>
    <t>ME.13.050.0010.c (np)</t>
  </si>
  <si>
    <t>T0C424-00</t>
  </si>
  <si>
    <t>ME.13.050.0010.d (np)</t>
  </si>
  <si>
    <t>T0E380-00</t>
  </si>
  <si>
    <t>Concentratore 8 ingressi per centrale di rivelazione GAS. Permette di collegare altri 8 rivelatori alle centrali di rivelazione GAS</t>
  </si>
  <si>
    <t>ME.13.040.0160.r (np)</t>
  </si>
  <si>
    <t>ME.13.040.0160.s (np)</t>
  </si>
  <si>
    <t>B07525-00</t>
  </si>
  <si>
    <t>B07531-00</t>
  </si>
  <si>
    <t>B07520-00</t>
  </si>
  <si>
    <t>ME.13.040.0160.t (np)</t>
  </si>
  <si>
    <t>Sirena Acustica I.S. , certificata ATEX.C170 Certifcta per zone  0, 1, 2, 20 e 22. II 1GD Ex ia IIC T6. 32 diversi toni disponibili. Materiale: ABS resistente alla famme e policarbonato. Tensione di esercizio 24 V DC. Consumo di corrente 33 mA (typ). Pressione sonora fno a 105 dB(A). Grado di protezione IP IP 66. Temperatura di esercizio -40°C to +60°C. Colore rosso RAL 3000. Dimensioni (DxA) 98 x 104 mm.</t>
  </si>
  <si>
    <t>Flash lampeggiante I.S. , certificato ATEX. Certifcato per zone 0, 1, 2, 20 e 22. II 1GD Ex ia IIC T6. 9 LEDs ad alta intensità. Materiale: ABS resistente alla famme e policarbonato. Tensione di esercizio 24 V DC. Consumo di corrente 33 mA (typ). Frequenza Flash 1 Hz. Grado di protezione IP IP 66. Temperatura di esercizio -40°C to +60°C. Colore rosso RAL 3000. Dimensioni (DxA) 98 x 104 mm (D x H).</t>
  </si>
  <si>
    <t>Isolatore galvanico per sirena I.S., 1 canale. Esecuzione speciale per sirena I.S. B07525-00, B07531-00. Non sono necessari collegamenti a terra. 24 V CC (alimentazione dalla linea). Corrente ingresso/uscita: 0mA…40mA. Tensione linea: 4….35 V CC. Da montare sulla guida DIN. Ideale con alloggio B07550-00.</t>
  </si>
  <si>
    <t>ME.13.050.0040.a (np)</t>
  </si>
  <si>
    <t>ME.13.050.0070.a (np)</t>
  </si>
  <si>
    <t>ME.13.050.0070.b (np)</t>
  </si>
  <si>
    <t>ME.13.050.0070.c (np)</t>
  </si>
  <si>
    <t>ME.13.050.0070.d (np)</t>
  </si>
  <si>
    <t>ME.13.050.0070.e (np)</t>
  </si>
  <si>
    <t>ME.13.050.0070.f (np)</t>
  </si>
  <si>
    <t>ME.13.050.0070.g (np)</t>
  </si>
  <si>
    <t>ME.13.050.0070.h (np)</t>
  </si>
  <si>
    <t>ME.13.050.0070.i (np)</t>
  </si>
  <si>
    <t>ME.13.050.0070.j (np)</t>
  </si>
  <si>
    <t>ME.13.050.0070.k (np)</t>
  </si>
  <si>
    <t>ME.13.050.0070.l (np)</t>
  </si>
  <si>
    <t>ME.13.050.0070.m (np)</t>
  </si>
  <si>
    <t>ME.13.050.0070.n (np)</t>
  </si>
  <si>
    <t>ME.13.050.0070.o (np)</t>
  </si>
  <si>
    <t>ME.13.050.0070.p (np)</t>
  </si>
  <si>
    <t>ME.13.050.0070.q (np)</t>
  </si>
  <si>
    <t>T0EAMM-01</t>
  </si>
  <si>
    <t>T0EMCA-01</t>
  </si>
  <si>
    <t>T0EASO-01</t>
  </si>
  <si>
    <t>T0EACI-01</t>
  </si>
  <si>
    <t>T0EMAZ-01</t>
  </si>
  <si>
    <t>T0EBAZ-01</t>
  </si>
  <si>
    <t>T0EOSS-01</t>
  </si>
  <si>
    <t>T0EASF-01</t>
  </si>
  <si>
    <t>T0KBEN-01</t>
  </si>
  <si>
    <t>T0KGPL-01</t>
  </si>
  <si>
    <t>T0KIDR-01</t>
  </si>
  <si>
    <t>T0KMET-01</t>
  </si>
  <si>
    <t>T0PBEN-01</t>
  </si>
  <si>
    <t>T0PACE-01</t>
  </si>
  <si>
    <t>T0PGPL-01</t>
  </si>
  <si>
    <t>T0PIDR-01</t>
  </si>
  <si>
    <t>ME.13.050.0070.r (np)</t>
  </si>
  <si>
    <t>ME.13.050.0070.s (np)</t>
  </si>
  <si>
    <t>T0PMET-01</t>
  </si>
  <si>
    <t>T0PSTI-01</t>
  </si>
  <si>
    <t>T0PRIC-01</t>
  </si>
  <si>
    <t>ME.13.050.0040.b (np)</t>
  </si>
  <si>
    <t>ME.13.050.0040.c (np)</t>
  </si>
  <si>
    <t>ME.13.050.0040.d (np)</t>
  </si>
  <si>
    <t>ME.13.050.0040.e (np)</t>
  </si>
  <si>
    <t>ME.13.050.0040.f (np)</t>
  </si>
  <si>
    <t>ME.13.050.0040.g (np)</t>
  </si>
  <si>
    <t>ME.13.050.0040.h (np)</t>
  </si>
  <si>
    <t>ME.13.050.0040.i (np)</t>
  </si>
  <si>
    <t>ME.13.050.0040.l (np)</t>
  </si>
  <si>
    <t>ME.13.050.0040.m (np)</t>
  </si>
  <si>
    <t>ME.13.050.0040.n (np)</t>
  </si>
  <si>
    <t>ME.13.050.0040.o (np)</t>
  </si>
  <si>
    <t>ME.13.050.0040.p (np)</t>
  </si>
  <si>
    <t>ME.13.050.0040.q (np)</t>
  </si>
  <si>
    <t>ME.13.050.0040.r (np)</t>
  </si>
  <si>
    <t>ME.13.050.0040.s (np)</t>
  </si>
  <si>
    <t>ME.13.050.0040.j (np)</t>
  </si>
  <si>
    <t>ME.13.050.0040.k (np)</t>
  </si>
  <si>
    <t>T0EAMM-00</t>
  </si>
  <si>
    <t>T0ECLO-00</t>
  </si>
  <si>
    <t>T0EMCA-00</t>
  </si>
  <si>
    <t>T0EASO-00</t>
  </si>
  <si>
    <t>T0EACL-00</t>
  </si>
  <si>
    <t>T0EACI-00</t>
  </si>
  <si>
    <t>T0EMAZ-00</t>
  </si>
  <si>
    <t>T0EBAZ-00</t>
  </si>
  <si>
    <t>T0EOSS-00</t>
  </si>
  <si>
    <t>T0EASF-00</t>
  </si>
  <si>
    <t>T0KBEN-00</t>
  </si>
  <si>
    <t>T0KGPL-00</t>
  </si>
  <si>
    <t>T0KIDR-00</t>
  </si>
  <si>
    <t>T0KMET-00</t>
  </si>
  <si>
    <t>T0PBEN-00</t>
  </si>
  <si>
    <t>T0PGPL-00</t>
  </si>
  <si>
    <t>T0PIDR-00</t>
  </si>
  <si>
    <t>T0PMET-00</t>
  </si>
  <si>
    <t>T0PRIC-00</t>
  </si>
  <si>
    <t xml:space="preserve">Sensore Gas Industriale, Con Cartuccia Sensore Sostituibile. Questo rilevatore con un grado di protezione IP65 rileva gas esplosivi (metano, GPL ecc.), tossici e asfissianti. </t>
  </si>
  <si>
    <t xml:space="preserve">Sensore Gas Industriale ATEX, Con Cartuccia Sensore Sostituibile. Rileva gas esplosivi (metano, GPL ecc.), tossici e asfissianti. </t>
  </si>
  <si>
    <t>T0xxxx-00</t>
  </si>
  <si>
    <t>Sensore Gas Industriale, Con Cartuccia Sensore Sostituibile. Questo rilevatore con un grado di protezione IP65 rileva Cloro.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</si>
  <si>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Ammoniaca.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</si>
  <si>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Monossido di carbonio.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</si>
  <si>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Acido solfidrico.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</si>
  <si>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Acido cloridrico.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</si>
  <si>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Acido cianidrico.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</si>
  <si>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Monossido di azoto.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</si>
  <si>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Biossido di azoto.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</si>
  <si>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Ossigeno.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</si>
  <si>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Anidride solforosa.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Certificate CEI 216-5.2, CEI 216-5.3.</t>
  </si>
  <si>
    <t>Sensore Gas Industriale, Con Cartuccia Sensore Sostituibile. Questo rilevatore con un grado di protezione IP65 rileva Vapori di Benzina.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Certificate CEI 216-5.2, CEI 216-5.3.</t>
  </si>
  <si>
    <t>Sensore Gas Industriale, Con Cartuccia Sensore Sostituibile. Questo rilevatore con un grado di protezione IP65 rileva GPL.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Certificate CEI 216-5.2, CEI 216-5.3.</t>
  </si>
  <si>
    <t>Sensore Gas Industriale, Con Cartuccia Sensore Sostituibile. Questo rilevatore con un grado di protezione IP65 rileva Idrogeno.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Certificate CEI 216-5.2, CEI 216-5.3.</t>
  </si>
  <si>
    <t>Sensore Gas Industriale, Con Cartuccia Sensore Sostituibile. Questo rilevatore con un grado di protezione IP65 rileva Metano.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Certificate CEI 216-5.2, CEI 216-5.3.</t>
  </si>
  <si>
    <t>Sensore Gas Industriale, Con Cartuccia Sensore Sostituibile. Questo rilevatore con un grado di protezione IP65 rileva Vapori di Benzina.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Certificate CEI 216-5.2, CEI 216-5.3.</t>
  </si>
  <si>
    <t>Sensore Gas Industriale, Con Cartuccia Sensore Sostituibile. Questo rilevatore con un grado di protezione IP65 rileva GPL.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Certificate CEI 216-5.2, CEI 216-5.3.</t>
  </si>
  <si>
    <t>Sensore Gas Industriale, Con Cartuccia Sensore Sostituibile. Questo rilevatore con un grado di protezione IP65 rileva Idrogeno.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Certificate CEI 216-5.2, CEI 216-5.3.</t>
  </si>
  <si>
    <t>Sensore Gas Industriale, Con Cartuccia Sensore Sostituibile. Questo rilevatore con un grado di protezione IP65 rileva Metano.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Certificate CEI 216-5.2, CEI 216-5.3.</t>
  </si>
  <si>
    <t>Sensore Gas Industriale, Con Cartuccia Sensore Sostituibile. Questo rilevatore con un grado di protezione IP65. Utilizza un’unità a microprocessore in grado di elaborare i dati sulla concentrazione di gas ed eseguire una calibrazione dinamica che assicura un rilevamento preciso.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Certificate CEI 216-5.2, CEI 216-5.3.</t>
  </si>
  <si>
    <t>Sensore Gas Industriale ATEX, Con Cartuccia Sensore Sostituibile. Questo rilevatore in custodia antidefagrante è adatto all‘impiego in aree con presenza d‘atmosfere potenzialmente esplosive. Rileva Ammoniaca.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</si>
  <si>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Monossido di Carbonio.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</si>
  <si>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Acido solfidrico.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</si>
  <si>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Acido cianidrico.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</si>
  <si>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Monossido di azoto.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</si>
  <si>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Biossido di azoto.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</si>
  <si>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Ossigeno.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</si>
  <si>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Anidride solforosa.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elettrochimico. Tensione di esercizio 12-24 V DC. Assorbimento 3W. Uscita in corrente 4-20 mA. Uscita relè 4 relè (230 V CA / 3 A). Tecnologia rivelazione Elettrochimico.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</si>
  <si>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Vapori di Benzina.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</si>
  <si>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GPL.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</si>
  <si>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Idrogeno.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</si>
  <si>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Metano.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catalitico. Tensione di esercizio 12-24 V DC. Assorbimento 3W. Uscita in corrente 4-20 mA. Uscita relè 4 relè (230 V CA / 3 A). Tecnologia rivelazione Catalitico.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</si>
  <si>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Vapori di Benzina.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</si>
  <si>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Acetilene.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</si>
  <si>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GPL.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</si>
  <si>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Idrogeno.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</si>
  <si>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Metano.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</si>
  <si>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Rileva Stirene.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</si>
  <si>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Sensore Gas Industriale ATEX, Con Cartuccia Sensore Sostituibile. Questo rilevatore in custodia antidefagrante è adatto all‘impiego in aree con presenza d‘atmosfere potenzialmente esplosive. I dispositivi sono certificati CESI 03 ATEX 323 X con estensione 02/11 (31/04/2011) adeguata alle norme EN60079-0:2009 ed EN60079-1:2007 sono caratterizzati dalla marcatura ATEX (Direttiva 2014/34/UE). Il dispositivo è dotato di relè a bordo e un‘uscita 4-20mA. Il sensore è inserito nel portasensore posto nella parte inferiore della custodia. Grazie alla sua cartuccia sostituibile, la manutenzione è facile e veloce. Il rivelatore gas è in versione con sensore pellistor. Tensione di esercizio 12-24 V DC. Assorbimento 3W. Uscita in corrente 4-20 mA. Uscita relè 4 relè (230 V CA / 3 A). Tecnologia rivelazione Pellistor. Grado di protezione IP 65. Temperatura di esercizio -20°C to +55°C. Dimensioni (AxLxP) 195x105x85 mm. ATEX-certificate II 2 G Ex db IIC T6 Gb.</t>
  </si>
  <si>
    <t>PZ</t>
  </si>
  <si>
    <t>MT</t>
  </si>
  <si>
    <t>Base ottico acustica indirizzabile, flash bianco, certificata EN54-3, EN54-23. La base isolata con lampeggiante è un indicatore visivo alimentato da loop, combinato con una base di montaggio intelligente ed è utilizzabile con la serie Core. È usato per segnalare un allarme antincendio in aree chiuse. La base dell‘indicatore visivo può essere utilizzata con un rilevatore o con un coperchio, usato come dispositivo di allarme autonomo. Certifcata EN54-3, EN54-17 e EN54-23 (categoria “O“). Frequenza del fash di 0,5Hz. È possibile impostare il volume individuale della suoneria dalla centrale. 15 paia di toni tra cui IMO codice 1A, allarme generale di emergenza, IMO codice 2, fne emergenza tono-DIN. Isolatore incorporato. Classe di protezione: IP21D.</t>
  </si>
  <si>
    <t>B02944-00</t>
  </si>
  <si>
    <t>Rivelatore di fumo ad alta sensibilità, RX-TX, 200m. Rilevatore di fumo ottico a raggi infrarossi trasmittente e ricevente. Portata da 10 a 200 metri. Allineamento fne automatico. Interfaccia a 2 cavi tra dispositivo di controllo e ricevitore o trasmittente. Dispositivo di controllo necessario, codice S-CNxx. Sensibilità e ritardo incendio/guasto programmabili. Diaframma integrato e funzione di test allarme. Controllo automatico del guadagno per compensazione della deriva. Fissaggio rapido per trasmettitore, ricevitore e dispositivo di controllo. Meccaniche in termoplastica PPE+PS antiurto ad altissima resistenza con materiale autoestinguente Classe V0. Grado di protezione: IP65.</t>
  </si>
  <si>
    <t>Pannello Ripetitore Remoto LCD, include l‘interfaccia RS485.
Incl. modulo LCD grafico per visualizzare messaggi di allarme, guasto e disabilitazione cicalino incluso. Incl. tasti per scorrimento dei messaggi, spegnimento del cicalino e scelta del tipo di messaggi visualizzati. Incl. tasti per reset FCP e reset sirene esterne (protetti da interruttore a chiave). Testi in inglese su pannello anteriore e display LCD. Può essere collegato direttamente all‘interfaccia della centrale antincendio (RS-485). Fino a 63 pannelli ripetitori LCD collegabili a un’unica centrale antincendio. Nessun software di rete richiesto. Incl. alloggio in acciaio per montaggio a vista. Nessuna necessità di configurazione poiché i dati vengono trasmessi dalla FCP. Vari LED di indicazione di stato “In funzione”, “Allarme”, “Guasto” e “Disabilitazione” .</t>
  </si>
  <si>
    <t>Riferimento</t>
  </si>
  <si>
    <t>Cod. NSC</t>
  </si>
  <si>
    <t>€/cad</t>
  </si>
  <si>
    <t>€/tot</t>
  </si>
  <si>
    <t>Descrizione</t>
  </si>
  <si>
    <t>Protocollo MODBUS per centrali di rivelazione incendio. Modulo software che utilizza le interfacce RS232 o RS485 integrate per fornire il protocollo MODBUS. Attivazione tramite codice di accesso speciale.</t>
  </si>
  <si>
    <t>Quantità</t>
  </si>
  <si>
    <t>Rivelatore di scintilla con uscita bilanciata e a contatto pulito. Sensibilità tipica ( rivela un corpo incandescente di 1 mm ad una distanza di mezzo metro alla velocità di 30 mt. al secondo: (tale sensibilità è chiaramente direttamente proporzionale alle dimen_x0002_sioni del corpo stesso). Angolo di sensibilità (90 gradi a cono). Risposta spettrale all’infrarosso da 1-3 micron. Esecuzione in custodia stagna IP65. Segnalazione dell’intervento tramite led rosso sulla scheda. Segnalazione dell’alimentazione tramite led verde sulla scheda. Circuito stampato a doppia faccia professionale. Conforme ai requisiti essenziali delle direttive europee. Compatibilità Elettromagnetica 2004/108/CE. Conforme alle Norme armonizzate EN 50081-1 e EN 50082-1 - Bassa tensione 2006/95/CEE. Conforme alla normativa Europea UNI EN 54-2 Centrali di controllo e segnalazioni CEI 1T7/11.</t>
  </si>
  <si>
    <t>Centrale gas CITY per 4 rivelatori, espandibile fino a 8 Centrale per piccoli impianti di rilevazione gas, dotata di prestazioni notevoli pur con destinazione di applicazioni economiche. Il display grafico retroilluminato presente sul frontale, permette la visualizzazione dei valori 
in tempo reale di tutti i rilevatori di gas collegati. Dotata di 4 ingressi e 5 relè, espandibile fno a 8 rilevatori e 9 uscite relè tramite le apposite schede di espansione. L’ intuitiva tastiera permette facilmente l’utilizzo della centrale e la sua programmazione, semplifcata dal sistema guidato e dalla pre_x0002_confgurazione dei nostri rilevatori. Rilevatori collegabili: tutti della serie “SE” e “TS” 4-20 mA. Configurazione facilitata con elenco rilevatori preprogrammati. Confgurazione protetta da password (3 livelli di sicurezza). Logiche di funzionamento AND, OR e Parking (DM 1/2/86 o EN50545-1), utilizzabili con le zone. Funzione RESET. Visualizzazione eventi (100). Indicazione stato funzionamento con LED giallo, verde, rosso. Orologio con ora legale automatica. Controllo presenza schede IN / OUT. SD card per aggiornamento firmware. Alloggiamento per n° 2 batterie 12 V, 1,3 Ah.</t>
  </si>
  <si>
    <t>Centrale gas CITY per 4 rivelatori, espandibile fino a 24 Centrale per piccoli impianti di rilevazione gas, dotata di prestazioni notevoli pur con destinazione di applicazioni economiche. Il display grafico retroilluminato presente sul frontale, permette la visualizzazione dei valori 
in tempo reale di tutti i rilevatori di gas collegati. Dotata di 4 ingressi e 5 relè, espandibile fno a 8 rilevatori e 9 uscite relè tramite le apposite schede di espansione. L’ intuitiva tastiera permette facilmente l’utilizzo della centrale e la sua programmazione, semplifcata dal sistema guidato e dalla pre_x0002_confgurazione dei nostri rilevatori. Rilevatori collegabili: tutti della serie “SE” e “TS” 4-20 mA. Configurazione facilitata con elenco rilevatori preprogrammati. Confgurazione protetta da password (3 livelli di sicurezza). Logiche di funzionamento AND, OR e Parking (DM 1/2/86 o EN50545-1), utilizzabili con le zone. Funzione RESET. Visualizzazione eventi (100). Indicazione stato funzionamento con LED giallo, verde, rosso. Orologio con ora legale automatica. Controllo presenza schede IN / OUT. SD card per aggiornamento firmware. Alloggiamento per n° 2 batterie 12 V, 1,3 Ah.</t>
  </si>
  <si>
    <t>Totale Fornitura</t>
  </si>
  <si>
    <t>Modulo rivelatore ad aspirazione, tecnologia laser. Rivelatore di fumo intelligente per creare un sistema di rilevamento di fumo ad aspirazione altamente sensibile per la rilevazione precoce degli incendi. La scala di sensibilità regolabile va da “ipersensibile” a “bassa sensibilità”. Campo di sensibilità particelle (0,0003 - 10 micron). Questo prodotto utilizza un moderno sistema di intelligenza artificiale noto come Classifre-3D® per regolare automaticamente la sensibilità. Collegamento in rete fino a 4/8/127 componenti Stratos. Alimentazione esterna 24 VDC. Lung. Tubi (max. 3 Raccordi a T) 250m. Fori 50 Class C, 40 Class B, 20 Class A. Relè di allarme 4 (Info, pre allarme, Fire 1, Fire 2). Memoria dati 20000 ogni modulo.</t>
  </si>
  <si>
    <t>B05460-00</t>
  </si>
  <si>
    <t>B05474-00</t>
  </si>
  <si>
    <t>Comunicatore Normato, Certificato EN54-21. Comunicatore normato IP/3G EN 54.21. Trasmette un allarme su IP (AoIP), instaurando una connessione supervisionata. Trasmette allarmi, guasti e segnalazioni tecniche al centro di controllo normato. Il comunicatore viene offerto con il servizio di supervisione da parte del centro operativo italiano, dando la possibilità all’impianto di essere connesso alla vigilanza da subito. Il dispositivo può essere utilizzato sia come comunicatore esterno oppure come convertitore IP nei sistemi di allarme antincendio già installati. Il dispositivo è certifcato EN54-21, VdS, EN50131 e EN50136 Grado 4. Connessioni: primaria via TCP/IP e in backup via GPRS/3G. 8 ingressi per il collegamento diretto da uscite relè. 4 uscite gestibili da remoto. Alloggio metallico incluso.</t>
  </si>
  <si>
    <t>ME.13.020.0090.b (np)</t>
  </si>
  <si>
    <t>Targa in plexiglass trasparente per avvisatori. Targa in plexiglass trasparente con scritta “allarme incendio”. Con alloggio per sirena con base, analogica o convenzionale, completa di distanziali e viti di fissaggio. dimensioni: 335x140x5mm.</t>
  </si>
  <si>
    <t>Calcolo Caduta di Tensione sul Cavo</t>
  </si>
  <si>
    <t>Calcolo della caduta di tensione in base alla sezione del cavo in uso, alla lunghezza della tratta e l'assorbimento previsto</t>
  </si>
  <si>
    <t>Tensione Applicata</t>
  </si>
  <si>
    <t>V  DC</t>
  </si>
  <si>
    <r>
      <rPr>
        <b/>
        <sz val="10"/>
        <color rgb="FF000000"/>
        <rFont val="Calibri"/>
        <family val="2"/>
        <scheme val="minor"/>
      </rPr>
      <t>∆V  =  ( Rs  x  L  x  I  )  /  1000</t>
    </r>
    <r>
      <rPr>
        <sz val="10"/>
        <color rgb="FF000000"/>
        <rFont val="Calibri"/>
        <family val="2"/>
        <scheme val="minor"/>
      </rPr>
      <t xml:space="preserve">
∆V = Caduta di tensione (V)
Rs = Resistenza specifica (Ohm/m)
L = Lunghezza della linea (m)
I = Corrente massima assorbita (mA)</t>
    </r>
  </si>
  <si>
    <t>Lunghezza (L)</t>
  </si>
  <si>
    <t>m</t>
  </si>
  <si>
    <t>Sezione Cavo</t>
  </si>
  <si>
    <t>mmq</t>
  </si>
  <si>
    <t>Resistenza Specifica (Rs)</t>
  </si>
  <si>
    <t>Ohm/m</t>
  </si>
  <si>
    <t>Assorbimento Previsto (I)</t>
  </si>
  <si>
    <t>mA</t>
  </si>
  <si>
    <t>Caduta di Tensione (∆V)</t>
  </si>
  <si>
    <t>V DC</t>
  </si>
  <si>
    <t>Caduta di Tensione (∆V%)</t>
  </si>
  <si>
    <t>%</t>
  </si>
  <si>
    <t>Tensione prevista @100m</t>
  </si>
  <si>
    <t>Calcolo Autonomia Batterie</t>
  </si>
  <si>
    <t>Dispositivi</t>
  </si>
  <si>
    <t>Consumo a riposo</t>
  </si>
  <si>
    <t>Consumo in allarme</t>
  </si>
  <si>
    <t>Centrale di Rivelazione Incendio</t>
  </si>
  <si>
    <t>Rilevatori su Loop</t>
  </si>
  <si>
    <t>Altro</t>
  </si>
  <si>
    <t>Totale</t>
  </si>
  <si>
    <t>Autonomia</t>
  </si>
  <si>
    <t>h</t>
  </si>
  <si>
    <t>Capacità minima</t>
  </si>
  <si>
    <t>Capacità Ipotizzata</t>
  </si>
  <si>
    <t>Sezione (mmq)</t>
  </si>
  <si>
    <t>Res. specifica (Ohm/m)</t>
  </si>
  <si>
    <t>A-TPL2-00</t>
  </si>
  <si>
    <t>Ah</t>
  </si>
  <si>
    <t>Modulo 1 ingresso monitorato, 1 relè (250V). Supporta il protocollo Core e precedenti. Installazione a superficie. Doppio isolatore integrato. Intervallo di indirizzi 1 - 254. Nove modalità operative disponibili preconfigurate. Modalità Failsafe certificato BS 7273-4. Monitoraggio guasto terra. Conforme alle norme EN54-17, EN54-18.</t>
  </si>
  <si>
    <t>Computo metrico di Rilevazione Incendio e Gas</t>
  </si>
  <si>
    <t xml:space="preserve"> TGSM4G-21</t>
  </si>
  <si>
    <t xml:space="preserve"> X95200-12</t>
  </si>
  <si>
    <t xml:space="preserve"> X19176-30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</si>
</sst>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410];[Red]#,##0.00\ [$€-410]"/>
    <numFmt numFmtId="166" formatCode="#,##0.00\ [$€-410]"/>
    <numFmt numFmtId="167" formatCode="_-* #,##0_-;\-* #,##0_-;_-* &quot;-&quot;??_-;_-@_-"/>
    <numFmt numFmtId="168" formatCode="0.0000"/>
  </numFmts>
  <fonts count="13" x14ac:knownFonts="1">
    <font>
      <sz val="10"/>
      <color rgb="FF000000"/>
      <name val="Times New Roman"/>
      <charset val="204"/>
    </font>
    <font>
      <sz val="8"/>
      <name val="Times New Roman"/>
      <family val="1"/>
    </font>
    <font>
      <sz val="14"/>
      <color rgb="FF000000"/>
      <name val="Calibri"/>
      <family val="2"/>
      <scheme val="minor"/>
    </font>
    <font>
      <sz val="16"/>
      <color rgb="FF000000"/>
      <name val="Calibri"/>
      <family val="2"/>
      <scheme val="minor"/>
    </font>
    <font>
      <sz val="14"/>
      <name val="Calibri"/>
      <family val="2"/>
      <scheme val="minor"/>
    </font>
    <font>
      <sz val="14"/>
      <color theme="1"/>
      <name val="Calibri"/>
      <family val="2"/>
      <scheme val="minor"/>
    </font>
    <font>
      <b/>
      <sz val="20"/>
      <color rgb="FF000000"/>
      <name val="Calibri"/>
      <family val="2"/>
      <scheme val="minor"/>
    </font>
    <font>
      <sz val="10"/>
      <color rgb="FF000000"/>
      <name val="Calibri"/>
      <family val="2"/>
      <scheme val="minor"/>
    </font>
    <font>
      <sz val="10"/>
      <color rgb="FF000000"/>
      <name val="Times New Roman"/>
      <charset val="204"/>
    </font>
    <font>
      <sz val="11"/>
      <name val="Calibri"/>
      <family val="2"/>
      <scheme val="minor"/>
    </font>
    <font>
      <b/>
      <sz val="10"/>
      <color rgb="FF000000"/>
      <name val="Calibri"/>
      <family val="2"/>
      <scheme val="minor"/>
    </font>
    <font>
      <b/>
      <sz val="10"/>
      <color rgb="FF000000"/>
      <name val="Times New Roman"/>
      <family val="1"/>
    </font>
    <font>
      <sz val="10"/>
      <name val="Arial"/>
      <family val="2"/>
    </font>
  </fonts>
  <fills count="2">
    <fill>
      <patternFill patternType="none"/>
    </fill>
    <fill>
      <patternFill patternType="gray125"/>
    </fill>
  </fills>
  <borders count="32">
    <border>
      <left/>
      <right/>
      <top/>
      <bottom/>
      <diagonal/>
    </border>
    <border>
      <left style="thin">
        <color rgb="FF008000"/>
      </left>
      <right style="thin">
        <color rgb="FF008000"/>
      </right>
      <top style="thin">
        <color rgb="FF008000"/>
      </top>
      <bottom style="thin">
        <color rgb="FF008000"/>
      </bottom>
      <diagonal/>
    </border>
    <border>
      <left style="thick">
        <color rgb="FF008000"/>
      </left>
      <right style="thin">
        <color rgb="FF008000"/>
      </right>
      <top style="thin">
        <color rgb="FF008000"/>
      </top>
      <bottom style="thin">
        <color rgb="FF008000"/>
      </bottom>
      <diagonal/>
    </border>
    <border>
      <left style="thin">
        <color rgb="FF008000"/>
      </left>
      <right style="thick">
        <color rgb="FF008000"/>
      </right>
      <top style="thin">
        <color rgb="FF008000"/>
      </top>
      <bottom style="thin">
        <color rgb="FF008000"/>
      </bottom>
      <diagonal/>
    </border>
    <border>
      <left style="thin">
        <color rgb="FF008000"/>
      </left>
      <right style="thick">
        <color rgb="FF008000"/>
      </right>
      <top style="thin">
        <color rgb="FF008000"/>
      </top>
      <bottom style="thick">
        <color rgb="FF008000"/>
      </bottom>
      <diagonal/>
    </border>
    <border>
      <left style="thick">
        <color rgb="FF008000"/>
      </left>
      <right/>
      <top style="thick">
        <color rgb="FF008000"/>
      </top>
      <bottom style="thin">
        <color rgb="FF008000"/>
      </bottom>
      <diagonal/>
    </border>
    <border>
      <left/>
      <right/>
      <top style="thick">
        <color rgb="FF008000"/>
      </top>
      <bottom style="thin">
        <color rgb="FF008000"/>
      </bottom>
      <diagonal/>
    </border>
    <border>
      <left/>
      <right style="thick">
        <color rgb="FF008000"/>
      </right>
      <top style="thick">
        <color rgb="FF008000"/>
      </top>
      <bottom style="thin">
        <color rgb="FF008000"/>
      </bottom>
      <diagonal/>
    </border>
    <border>
      <left style="thick">
        <color rgb="FF008000"/>
      </left>
      <right style="thin">
        <color rgb="FF008000"/>
      </right>
      <top style="thin">
        <color rgb="FF008000"/>
      </top>
      <bottom/>
      <diagonal/>
    </border>
    <border>
      <left style="thin">
        <color rgb="FF008000"/>
      </left>
      <right style="thin">
        <color rgb="FF008000"/>
      </right>
      <top style="thin">
        <color rgb="FF008000"/>
      </top>
      <bottom/>
      <diagonal/>
    </border>
    <border>
      <left style="thin">
        <color rgb="FF008000"/>
      </left>
      <right style="thick">
        <color rgb="FF008000"/>
      </right>
      <top style="thin">
        <color rgb="FF008000"/>
      </top>
      <bottom/>
      <diagonal/>
    </border>
    <border>
      <left style="thick">
        <color rgb="FF008000"/>
      </left>
      <right/>
      <top style="thin">
        <color rgb="FF008000"/>
      </top>
      <bottom style="thick">
        <color rgb="FF008000"/>
      </bottom>
      <diagonal/>
    </border>
    <border>
      <left/>
      <right/>
      <top style="thin">
        <color rgb="FF008000"/>
      </top>
      <bottom style="thick">
        <color rgb="FF008000"/>
      </bottom>
      <diagonal/>
    </border>
    <border>
      <left/>
      <right style="thin">
        <color rgb="FF008000"/>
      </right>
      <top style="thin">
        <color rgb="FF008000"/>
      </top>
      <bottom style="thick">
        <color rgb="FF008000"/>
      </bottom>
      <diagonal/>
    </border>
    <border>
      <left style="thick">
        <color rgb="FF008000"/>
      </left>
      <right style="thin">
        <color rgb="FF008000"/>
      </right>
      <top style="thick">
        <color rgb="FF008000"/>
      </top>
      <bottom style="thin">
        <color rgb="FF008000"/>
      </bottom>
      <diagonal/>
    </border>
    <border>
      <left style="thin">
        <color rgb="FF008000"/>
      </left>
      <right style="thin">
        <color rgb="FF008000"/>
      </right>
      <top style="thick">
        <color rgb="FF008000"/>
      </top>
      <bottom style="thin">
        <color rgb="FF008000"/>
      </bottom>
      <diagonal/>
    </border>
    <border>
      <left style="thin">
        <color rgb="FF008000"/>
      </left>
      <right style="thick">
        <color rgb="FF008000"/>
      </right>
      <top style="thick">
        <color rgb="FF008000"/>
      </top>
      <bottom style="thin">
        <color rgb="FF008000"/>
      </bottom>
      <diagonal/>
    </border>
    <border>
      <left style="thin">
        <color rgb="FF008000"/>
      </left>
      <right/>
      <top style="thin">
        <color rgb="FF008000"/>
      </top>
      <bottom/>
      <diagonal/>
    </border>
    <border>
      <left/>
      <right style="thick">
        <color rgb="FF008000"/>
      </right>
      <top style="thin">
        <color rgb="FF008000"/>
      </top>
      <bottom/>
      <diagonal/>
    </border>
    <border>
      <left style="thin">
        <color rgb="FF008000"/>
      </left>
      <right/>
      <top/>
      <bottom/>
      <diagonal/>
    </border>
    <border>
      <left/>
      <right style="thick">
        <color rgb="FF008000"/>
      </right>
      <top/>
      <bottom/>
      <diagonal/>
    </border>
    <border>
      <left style="thin">
        <color rgb="FF008000"/>
      </left>
      <right/>
      <top/>
      <bottom style="thin">
        <color rgb="FF008000"/>
      </bottom>
      <diagonal/>
    </border>
    <border>
      <left/>
      <right style="thick">
        <color rgb="FF008000"/>
      </right>
      <top/>
      <bottom style="thin">
        <color rgb="FF008000"/>
      </bottom>
      <diagonal/>
    </border>
    <border>
      <left style="thick">
        <color rgb="FF008000"/>
      </left>
      <right style="thin">
        <color rgb="FF008000"/>
      </right>
      <top style="thin">
        <color rgb="FF008000"/>
      </top>
      <bottom style="thick">
        <color rgb="FF008000"/>
      </bottom>
      <diagonal/>
    </border>
    <border>
      <left style="thin">
        <color rgb="FF008000"/>
      </left>
      <right style="thin">
        <color rgb="FF008000"/>
      </right>
      <top style="thin">
        <color rgb="FF008000"/>
      </top>
      <bottom style="thick">
        <color rgb="FF008000"/>
      </bottom>
      <diagonal/>
    </border>
    <border>
      <left style="thick">
        <color rgb="FF008000"/>
      </left>
      <right/>
      <top/>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2">
    <xf numFmtId="0" fontId="0" fillId="0" borderId="0"/>
    <xf numFmtId="9" fontId="8" fillId="0" borderId="0" applyFont="0" applyFill="0" applyBorder="0" applyAlignment="0" applyProtection="0"/>
  </cellStyleXfs>
  <cellXfs count="86">
    <xf numFmtId="0" fontId="0" fillId="0" borderId="0" xfId="0" applyAlignment="1">
      <alignment horizontal="left" vertical="top"/>
    </xf>
    <xf numFmtId="0" fontId="0" fillId="0" borderId="0" xfId="0" applyAlignment="1">
      <alignment horizontal="left" vertical="top" wrapText="1"/>
    </xf>
    <xf numFmtId="49" fontId="4" fillId="0" borderId="1"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49" fontId="7" fillId="0" borderId="0" xfId="0" applyNumberFormat="1" applyFont="1" applyAlignment="1">
      <alignment horizontal="left" vertical="center" wrapText="1"/>
    </xf>
    <xf numFmtId="0" fontId="2" fillId="0" borderId="0" xfId="0" applyFont="1" applyAlignment="1">
      <alignment horizontal="center" wrapText="1"/>
    </xf>
    <xf numFmtId="0" fontId="5" fillId="0" borderId="1" xfId="0" applyFont="1" applyBorder="1" applyAlignment="1">
      <alignment horizontal="center"/>
    </xf>
    <xf numFmtId="164" fontId="7" fillId="0" borderId="0" xfId="0" applyNumberFormat="1" applyFont="1" applyAlignment="1">
      <alignment horizontal="left" vertical="center" wrapText="1"/>
    </xf>
    <xf numFmtId="164" fontId="5" fillId="0" borderId="1" xfId="0" applyNumberFormat="1" applyFont="1" applyBorder="1" applyAlignment="1">
      <alignment horizontal="center"/>
    </xf>
    <xf numFmtId="164" fontId="5" fillId="0" borderId="3" xfId="0" applyNumberFormat="1"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7" fillId="0" borderId="2"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164" fontId="7" fillId="0" borderId="1" xfId="0" applyNumberFormat="1" applyFont="1" applyBorder="1" applyAlignment="1">
      <alignment horizontal="left" vertical="center"/>
    </xf>
    <xf numFmtId="164" fontId="7" fillId="0" borderId="3" xfId="0" applyNumberFormat="1"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center" vertical="center"/>
    </xf>
    <xf numFmtId="49" fontId="7" fillId="0" borderId="9" xfId="0" applyNumberFormat="1" applyFont="1" applyBorder="1" applyAlignment="1">
      <alignment horizontal="left" vertical="center" wrapText="1"/>
    </xf>
    <xf numFmtId="0" fontId="7" fillId="0" borderId="9" xfId="0" applyFont="1" applyBorder="1" applyAlignment="1">
      <alignment horizontal="left" vertical="center"/>
    </xf>
    <xf numFmtId="164" fontId="7" fillId="0" borderId="9" xfId="0" applyNumberFormat="1" applyFont="1" applyBorder="1" applyAlignment="1">
      <alignment horizontal="left" vertical="center"/>
    </xf>
    <xf numFmtId="164" fontId="7" fillId="0" borderId="10" xfId="0" applyNumberFormat="1" applyFont="1" applyBorder="1" applyAlignment="1">
      <alignment horizontal="left" vertical="center"/>
    </xf>
    <xf numFmtId="165" fontId="7" fillId="0" borderId="3" xfId="0" applyNumberFormat="1" applyFont="1" applyBorder="1" applyAlignment="1">
      <alignment horizontal="left" vertical="center"/>
    </xf>
    <xf numFmtId="166" fontId="7" fillId="0" borderId="4" xfId="0" applyNumberFormat="1" applyFont="1" applyBorder="1" applyAlignment="1">
      <alignment horizontal="left" vertical="center"/>
    </xf>
    <xf numFmtId="166" fontId="7" fillId="0" borderId="1" xfId="0" applyNumberFormat="1" applyFont="1" applyBorder="1" applyAlignment="1">
      <alignment horizontal="left" vertical="center"/>
    </xf>
    <xf numFmtId="166" fontId="7" fillId="0" borderId="1" xfId="0" applyNumberFormat="1" applyFont="1" applyBorder="1" applyAlignment="1">
      <alignment horizontal="left" vertical="center" wrapText="1"/>
    </xf>
    <xf numFmtId="165" fontId="7" fillId="0" borderId="3" xfId="0" applyNumberFormat="1" applyFont="1" applyBorder="1" applyAlignment="1">
      <alignment horizontal="left" vertical="center" wrapText="1"/>
    </xf>
    <xf numFmtId="167" fontId="7" fillId="0" borderId="0" xfId="0" applyNumberFormat="1" applyFont="1" applyAlignment="1">
      <alignment vertical="center" wrapText="1"/>
    </xf>
    <xf numFmtId="0" fontId="7" fillId="0" borderId="2" xfId="0" applyFont="1" applyBorder="1" applyAlignment="1">
      <alignment horizontal="center" vertical="center"/>
    </xf>
    <xf numFmtId="2" fontId="7" fillId="0" borderId="1" xfId="0" applyNumberFormat="1" applyFont="1" applyBorder="1" applyAlignment="1">
      <alignment vertical="center"/>
    </xf>
    <xf numFmtId="0" fontId="7" fillId="0" borderId="1" xfId="0" applyFont="1" applyBorder="1" applyAlignment="1">
      <alignment vertical="center"/>
    </xf>
    <xf numFmtId="10" fontId="7" fillId="0" borderId="1" xfId="1" applyNumberFormat="1" applyFont="1" applyBorder="1" applyAlignment="1">
      <alignment vertical="center"/>
    </xf>
    <xf numFmtId="0" fontId="10" fillId="0" borderId="2" xfId="0" applyFont="1" applyBorder="1" applyAlignment="1">
      <alignment horizontal="center" vertical="center"/>
    </xf>
    <xf numFmtId="2" fontId="10" fillId="0" borderId="1" xfId="0" applyNumberFormat="1" applyFont="1" applyBorder="1" applyAlignment="1">
      <alignment vertical="center"/>
    </xf>
    <xf numFmtId="2" fontId="7" fillId="0" borderId="1" xfId="0" applyNumberFormat="1" applyFont="1" applyBorder="1" applyAlignment="1">
      <alignment horizontal="right" vertical="center"/>
    </xf>
    <xf numFmtId="0" fontId="7" fillId="0" borderId="1" xfId="0" applyFont="1" applyBorder="1" applyAlignment="1">
      <alignment horizontal="right" vertical="center"/>
    </xf>
    <xf numFmtId="0" fontId="7" fillId="0" borderId="3" xfId="0" applyFont="1" applyBorder="1" applyAlignment="1">
      <alignment vertical="center"/>
    </xf>
    <xf numFmtId="0" fontId="7" fillId="0" borderId="25" xfId="0" applyFont="1" applyBorder="1" applyAlignment="1">
      <alignment horizontal="center" vertical="center" wrapText="1"/>
    </xf>
    <xf numFmtId="0" fontId="10" fillId="0" borderId="1" xfId="0" applyFont="1" applyBorder="1" applyAlignment="1">
      <alignment vertical="center"/>
    </xf>
    <xf numFmtId="0" fontId="10" fillId="0" borderId="3" xfId="0" applyFont="1" applyBorder="1" applyAlignment="1">
      <alignment vertical="center"/>
    </xf>
    <xf numFmtId="0" fontId="11" fillId="0" borderId="0" xfId="0" applyFont="1" applyAlignment="1">
      <alignment horizontal="left" vertical="top" wrapText="1"/>
    </xf>
    <xf numFmtId="2" fontId="10" fillId="0" borderId="3" xfId="0" applyNumberFormat="1" applyFont="1" applyBorder="1" applyAlignment="1">
      <alignment vertical="center"/>
    </xf>
    <xf numFmtId="0" fontId="11" fillId="0" borderId="0" xfId="0" applyFont="1" applyAlignment="1">
      <alignment horizontal="left" vertical="top"/>
    </xf>
    <xf numFmtId="10" fontId="7" fillId="0" borderId="3" xfId="1" applyNumberFormat="1" applyFont="1" applyBorder="1" applyAlignment="1">
      <alignment vertical="center"/>
    </xf>
    <xf numFmtId="2" fontId="7" fillId="0" borderId="3" xfId="0" applyNumberFormat="1" applyFont="1" applyBorder="1" applyAlignment="1">
      <alignment vertical="center"/>
    </xf>
    <xf numFmtId="0" fontId="10" fillId="0" borderId="8" xfId="0" applyFont="1" applyBorder="1" applyAlignment="1">
      <alignment horizontal="center" vertical="center"/>
    </xf>
    <xf numFmtId="0" fontId="12" fillId="0" borderId="29" xfId="0" applyFont="1" applyBorder="1" applyAlignment="1" applyProtection="1">
      <alignment horizontal="center" vertical="top"/>
      <protection hidden="1"/>
    </xf>
    <xf numFmtId="2" fontId="12" fillId="0" borderId="30" xfId="0" applyNumberFormat="1" applyFont="1" applyBorder="1" applyAlignment="1" applyProtection="1">
      <alignment horizontal="center" vertical="top"/>
      <protection hidden="1"/>
    </xf>
    <xf numFmtId="168" fontId="12" fillId="0" borderId="30" xfId="0" applyNumberFormat="1" applyFont="1" applyBorder="1" applyAlignment="1" applyProtection="1">
      <alignment horizontal="center" vertical="top"/>
      <protection hidden="1"/>
    </xf>
    <xf numFmtId="2" fontId="12" fillId="0" borderId="31" xfId="0" applyNumberFormat="1" applyFont="1" applyBorder="1" applyAlignment="1" applyProtection="1">
      <alignment horizontal="center" vertical="top"/>
      <protection hidden="1"/>
    </xf>
    <xf numFmtId="168" fontId="12" fillId="0" borderId="31" xfId="0" applyNumberFormat="1" applyFont="1" applyBorder="1" applyAlignment="1" applyProtection="1">
      <alignment horizontal="center" vertical="top"/>
      <protection hidden="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2"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2" fontId="7" fillId="0" borderId="26" xfId="0" applyNumberFormat="1" applyFont="1" applyBorder="1" applyAlignment="1">
      <alignment horizontal="center" vertical="center"/>
    </xf>
    <xf numFmtId="2" fontId="7" fillId="0" borderId="27" xfId="0" applyNumberFormat="1" applyFont="1" applyBorder="1" applyAlignment="1">
      <alignment horizontal="center" vertical="center"/>
    </xf>
    <xf numFmtId="2" fontId="7" fillId="0" borderId="28" xfId="0" applyNumberFormat="1" applyFont="1" applyBorder="1" applyAlignment="1">
      <alignment horizontal="center" vertical="center"/>
    </xf>
    <xf numFmtId="2" fontId="10" fillId="0" borderId="26" xfId="0" applyNumberFormat="1" applyFont="1" applyBorder="1" applyAlignment="1">
      <alignment horizontal="center" vertical="center"/>
    </xf>
    <xf numFmtId="2" fontId="10" fillId="0" borderId="27" xfId="0" applyNumberFormat="1" applyFont="1" applyBorder="1" applyAlignment="1">
      <alignment horizontal="center" vertical="center"/>
    </xf>
    <xf numFmtId="2" fontId="10" fillId="0" borderId="28"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64" fontId="7" fillId="0" borderId="17" xfId="0" applyNumberFormat="1" applyFont="1" applyBorder="1" applyAlignment="1">
      <alignment horizontal="center" vertical="center" wrapText="1"/>
    </xf>
    <xf numFmtId="164" fontId="7" fillId="0" borderId="18"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164" fontId="7" fillId="0" borderId="20" xfId="0" applyNumberFormat="1" applyFont="1" applyBorder="1" applyAlignment="1">
      <alignment horizontal="center" vertical="center" wrapText="1"/>
    </xf>
    <xf numFmtId="164" fontId="7" fillId="0" borderId="21" xfId="0" applyNumberFormat="1" applyFont="1" applyBorder="1" applyAlignment="1">
      <alignment horizontal="center" vertical="center" wrapText="1"/>
    </xf>
    <xf numFmtId="164" fontId="7" fillId="0" borderId="22" xfId="0" applyNumberFormat="1"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F230-41EA-44FF-8779-2625C2CD3C41}">
  <sheetPr>
    <pageSetUpPr fitToPage="1"/>
  </sheetPr>
  <dimension ref="B1:H177"/>
  <sheetViews>
    <sheetView tabSelected="1" topLeftCell="A164" zoomScale="87" zoomScaleNormal="100" workbookViewId="0">
      <selection activeCell="A173" sqref="A173:XFD173"/>
    </sheetView>
  </sheetViews>
  <sheetFormatPr defaultColWidth="9.33203125" defaultRowHeight="12.75" x14ac:dyDescent="0.2"/>
  <cols>
    <col min="1" max="1" width="5.83203125" style="1" customWidth="1"/>
    <col min="2" max="2" width="27" style="6" customWidth="1"/>
    <col min="3" max="3" width="16.5" style="7" customWidth="1"/>
    <col min="4" max="4" width="132" style="8" customWidth="1"/>
    <col min="5" max="5" width="8" style="7" customWidth="1"/>
    <col min="6" max="6" width="14.83203125" style="6" customWidth="1"/>
    <col min="7" max="8" width="13.83203125" style="11" customWidth="1"/>
    <col min="9" max="9" width="5.83203125" style="1" customWidth="1"/>
    <col min="10" max="16384" width="9.33203125" style="1"/>
  </cols>
  <sheetData>
    <row r="1" spans="2:8" ht="13.5" thickBot="1" x14ac:dyDescent="0.25"/>
    <row r="2" spans="2:8" s="6" customFormat="1" ht="47.25" customHeight="1" thickTop="1" x14ac:dyDescent="0.2">
      <c r="B2" s="56" t="s">
        <v>515</v>
      </c>
      <c r="C2" s="57"/>
      <c r="D2" s="57"/>
      <c r="E2" s="57"/>
      <c r="F2" s="57"/>
      <c r="G2" s="57"/>
      <c r="H2" s="58"/>
    </row>
    <row r="3" spans="2:8" s="9" customFormat="1" ht="18.75" x14ac:dyDescent="0.3">
      <c r="B3" s="14" t="s">
        <v>463</v>
      </c>
      <c r="C3" s="15" t="s">
        <v>464</v>
      </c>
      <c r="D3" s="2" t="s">
        <v>467</v>
      </c>
      <c r="E3" s="10" t="s">
        <v>0</v>
      </c>
      <c r="F3" s="10" t="s">
        <v>469</v>
      </c>
      <c r="G3" s="12" t="s">
        <v>465</v>
      </c>
      <c r="H3" s="13" t="s">
        <v>466</v>
      </c>
    </row>
    <row r="4" spans="2:8" x14ac:dyDescent="0.2">
      <c r="B4" s="16" t="s">
        <v>1</v>
      </c>
      <c r="C4" s="17"/>
      <c r="D4" s="5" t="s">
        <v>2</v>
      </c>
      <c r="E4" s="17"/>
      <c r="F4" s="18"/>
      <c r="G4" s="19"/>
      <c r="H4" s="20"/>
    </row>
    <row r="5" spans="2:8" x14ac:dyDescent="0.2">
      <c r="B5" s="16" t="s">
        <v>3</v>
      </c>
      <c r="C5" s="17"/>
      <c r="D5" s="5" t="s">
        <v>4</v>
      </c>
      <c r="E5" s="17"/>
      <c r="F5" s="18"/>
      <c r="G5" s="19"/>
      <c r="H5" s="20"/>
    </row>
    <row r="6" spans="2:8" ht="216.75" x14ac:dyDescent="0.2">
      <c r="B6" s="16" t="s">
        <v>5</v>
      </c>
      <c r="C6" s="17" t="s">
        <v>109</v>
      </c>
      <c r="D6" s="5" t="s">
        <v>6</v>
      </c>
      <c r="E6" s="17" t="s">
        <v>457</v>
      </c>
      <c r="F6" s="29"/>
      <c r="G6" s="29"/>
      <c r="H6" s="27">
        <f>F6*G6</f>
        <v>0</v>
      </c>
    </row>
    <row r="7" spans="2:8" ht="293.25" x14ac:dyDescent="0.2">
      <c r="B7" s="16" t="s">
        <v>10</v>
      </c>
      <c r="C7" s="17" t="s">
        <v>110</v>
      </c>
      <c r="D7" s="5" t="s">
        <v>7</v>
      </c>
      <c r="E7" s="17" t="s">
        <v>457</v>
      </c>
      <c r="F7" s="29"/>
      <c r="G7" s="29"/>
      <c r="H7" s="27">
        <f t="shared" ref="H7:H71" si="0">F7*G7</f>
        <v>0</v>
      </c>
    </row>
    <row r="8" spans="2:8" ht="306" x14ac:dyDescent="0.2">
      <c r="B8" s="16" t="s">
        <v>11</v>
      </c>
      <c r="C8" s="17" t="s">
        <v>111</v>
      </c>
      <c r="D8" s="5" t="s">
        <v>35</v>
      </c>
      <c r="E8" s="17" t="s">
        <v>457</v>
      </c>
      <c r="F8" s="29"/>
      <c r="G8" s="29"/>
      <c r="H8" s="27">
        <f t="shared" si="0"/>
        <v>0</v>
      </c>
    </row>
    <row r="9" spans="2:8" x14ac:dyDescent="0.2">
      <c r="B9" s="16" t="s">
        <v>12</v>
      </c>
      <c r="C9" s="17"/>
      <c r="D9" s="5" t="s">
        <v>8</v>
      </c>
      <c r="E9" s="17"/>
      <c r="F9" s="29"/>
      <c r="G9" s="29"/>
      <c r="H9" s="27">
        <f t="shared" si="0"/>
        <v>0</v>
      </c>
    </row>
    <row r="10" spans="2:8" ht="38.25" x14ac:dyDescent="0.2">
      <c r="B10" s="16" t="s">
        <v>13</v>
      </c>
      <c r="C10" s="17" t="s">
        <v>122</v>
      </c>
      <c r="D10" s="5" t="s">
        <v>14</v>
      </c>
      <c r="E10" s="17" t="s">
        <v>457</v>
      </c>
      <c r="F10" s="29"/>
      <c r="G10" s="29"/>
      <c r="H10" s="27">
        <f t="shared" si="0"/>
        <v>0</v>
      </c>
    </row>
    <row r="11" spans="2:8" ht="114.75" x14ac:dyDescent="0.2">
      <c r="B11" s="16" t="s">
        <v>21</v>
      </c>
      <c r="C11" s="17" t="s">
        <v>112</v>
      </c>
      <c r="D11" s="5" t="s">
        <v>72</v>
      </c>
      <c r="E11" s="17" t="s">
        <v>457</v>
      </c>
      <c r="F11" s="29"/>
      <c r="G11" s="29"/>
      <c r="H11" s="27">
        <f t="shared" si="0"/>
        <v>0</v>
      </c>
    </row>
    <row r="12" spans="2:8" ht="127.5" x14ac:dyDescent="0.2">
      <c r="B12" s="16" t="s">
        <v>22</v>
      </c>
      <c r="C12" s="17" t="s">
        <v>316</v>
      </c>
      <c r="D12" s="5" t="s">
        <v>317</v>
      </c>
      <c r="E12" s="17" t="s">
        <v>457</v>
      </c>
      <c r="F12" s="29"/>
      <c r="G12" s="29"/>
      <c r="H12" s="27">
        <f t="shared" si="0"/>
        <v>0</v>
      </c>
    </row>
    <row r="13" spans="2:8" ht="38.25" x14ac:dyDescent="0.2">
      <c r="B13" s="16" t="s">
        <v>23</v>
      </c>
      <c r="C13" s="17" t="s">
        <v>113</v>
      </c>
      <c r="D13" s="5" t="s">
        <v>15</v>
      </c>
      <c r="E13" s="17" t="s">
        <v>457</v>
      </c>
      <c r="F13" s="29"/>
      <c r="G13" s="29"/>
      <c r="H13" s="27">
        <f t="shared" si="0"/>
        <v>0</v>
      </c>
    </row>
    <row r="14" spans="2:8" ht="38.25" x14ac:dyDescent="0.2">
      <c r="B14" s="16" t="s">
        <v>24</v>
      </c>
      <c r="C14" s="17" t="s">
        <v>114</v>
      </c>
      <c r="D14" s="5" t="s">
        <v>16</v>
      </c>
      <c r="E14" s="17" t="s">
        <v>457</v>
      </c>
      <c r="F14" s="29"/>
      <c r="G14" s="29"/>
      <c r="H14" s="27">
        <f t="shared" si="0"/>
        <v>0</v>
      </c>
    </row>
    <row r="15" spans="2:8" ht="38.25" x14ac:dyDescent="0.2">
      <c r="B15" s="16" t="s">
        <v>25</v>
      </c>
      <c r="C15" s="17" t="s">
        <v>115</v>
      </c>
      <c r="D15" s="5" t="s">
        <v>17</v>
      </c>
      <c r="E15" s="17" t="s">
        <v>457</v>
      </c>
      <c r="F15" s="29"/>
      <c r="G15" s="29"/>
      <c r="H15" s="27">
        <f t="shared" si="0"/>
        <v>0</v>
      </c>
    </row>
    <row r="16" spans="2:8" ht="51" x14ac:dyDescent="0.2">
      <c r="B16" s="16" t="s">
        <v>26</v>
      </c>
      <c r="C16" s="17" t="s">
        <v>116</v>
      </c>
      <c r="D16" s="5" t="s">
        <v>18</v>
      </c>
      <c r="E16" s="17" t="s">
        <v>457</v>
      </c>
      <c r="F16" s="29"/>
      <c r="G16" s="29"/>
      <c r="H16" s="27">
        <f t="shared" si="0"/>
        <v>0</v>
      </c>
    </row>
    <row r="17" spans="2:8" ht="76.5" x14ac:dyDescent="0.2">
      <c r="B17" s="16" t="s">
        <v>27</v>
      </c>
      <c r="C17" s="17" t="s">
        <v>117</v>
      </c>
      <c r="D17" s="5" t="s">
        <v>73</v>
      </c>
      <c r="E17" s="17" t="s">
        <v>457</v>
      </c>
      <c r="F17" s="29"/>
      <c r="G17" s="29"/>
      <c r="H17" s="27">
        <f t="shared" si="0"/>
        <v>0</v>
      </c>
    </row>
    <row r="18" spans="2:8" ht="25.5" x14ac:dyDescent="0.2">
      <c r="B18" s="16" t="s">
        <v>28</v>
      </c>
      <c r="C18" s="17" t="s">
        <v>118</v>
      </c>
      <c r="D18" s="5" t="s">
        <v>468</v>
      </c>
      <c r="E18" s="17" t="s">
        <v>457</v>
      </c>
      <c r="F18" s="29"/>
      <c r="G18" s="29"/>
      <c r="H18" s="27">
        <f t="shared" si="0"/>
        <v>0</v>
      </c>
    </row>
    <row r="19" spans="2:8" ht="102" x14ac:dyDescent="0.2">
      <c r="B19" s="16" t="s">
        <v>29</v>
      </c>
      <c r="C19" s="17" t="s">
        <v>119</v>
      </c>
      <c r="D19" s="5" t="s">
        <v>19</v>
      </c>
      <c r="E19" s="17" t="s">
        <v>457</v>
      </c>
      <c r="F19" s="29"/>
      <c r="G19" s="29"/>
      <c r="H19" s="27">
        <f t="shared" si="0"/>
        <v>0</v>
      </c>
    </row>
    <row r="20" spans="2:8" ht="63.75" x14ac:dyDescent="0.2">
      <c r="B20" s="16" t="s">
        <v>30</v>
      </c>
      <c r="C20" s="17" t="s">
        <v>120</v>
      </c>
      <c r="D20" s="5" t="s">
        <v>20</v>
      </c>
      <c r="E20" s="17" t="s">
        <v>457</v>
      </c>
      <c r="F20" s="29"/>
      <c r="G20" s="29"/>
      <c r="H20" s="27">
        <f t="shared" si="0"/>
        <v>0</v>
      </c>
    </row>
    <row r="21" spans="2:8" ht="76.5" x14ac:dyDescent="0.2">
      <c r="B21" s="16" t="s">
        <v>31</v>
      </c>
      <c r="C21" s="17" t="s">
        <v>121</v>
      </c>
      <c r="D21" s="5" t="s">
        <v>33</v>
      </c>
      <c r="E21" s="17" t="s">
        <v>457</v>
      </c>
      <c r="F21" s="29"/>
      <c r="G21" s="29"/>
      <c r="H21" s="27">
        <f t="shared" si="0"/>
        <v>0</v>
      </c>
    </row>
    <row r="22" spans="2:8" ht="76.5" x14ac:dyDescent="0.2">
      <c r="B22" s="16" t="s">
        <v>32</v>
      </c>
      <c r="C22" s="17" t="s">
        <v>123</v>
      </c>
      <c r="D22" s="5" t="s">
        <v>34</v>
      </c>
      <c r="E22" s="17" t="s">
        <v>457</v>
      </c>
      <c r="F22" s="29"/>
      <c r="G22" s="29"/>
      <c r="H22" s="27">
        <f t="shared" si="0"/>
        <v>0</v>
      </c>
    </row>
    <row r="23" spans="2:8" ht="89.25" x14ac:dyDescent="0.2">
      <c r="B23" s="16" t="s">
        <v>315</v>
      </c>
      <c r="C23" s="17" t="s">
        <v>124</v>
      </c>
      <c r="D23" s="5" t="s">
        <v>462</v>
      </c>
      <c r="E23" s="17" t="s">
        <v>457</v>
      </c>
      <c r="F23" s="29"/>
      <c r="G23" s="29"/>
      <c r="H23" s="27">
        <f t="shared" si="0"/>
        <v>0</v>
      </c>
    </row>
    <row r="24" spans="2:8" x14ac:dyDescent="0.2">
      <c r="B24" s="16" t="s">
        <v>36</v>
      </c>
      <c r="C24" s="17"/>
      <c r="D24" s="5" t="s">
        <v>9</v>
      </c>
      <c r="E24" s="17"/>
      <c r="F24" s="29"/>
      <c r="G24" s="29"/>
      <c r="H24" s="27">
        <f t="shared" si="0"/>
        <v>0</v>
      </c>
    </row>
    <row r="25" spans="2:8" x14ac:dyDescent="0.2">
      <c r="B25" s="16" t="s">
        <v>37</v>
      </c>
      <c r="C25" s="17"/>
      <c r="D25" s="5" t="s">
        <v>46</v>
      </c>
      <c r="E25" s="17"/>
      <c r="F25" s="29"/>
      <c r="G25" s="29"/>
      <c r="H25" s="27">
        <f t="shared" si="0"/>
        <v>0</v>
      </c>
    </row>
    <row r="26" spans="2:8" ht="89.25" x14ac:dyDescent="0.2">
      <c r="B26" s="16" t="s">
        <v>38</v>
      </c>
      <c r="C26" s="17" t="s">
        <v>125</v>
      </c>
      <c r="D26" s="5" t="s">
        <v>47</v>
      </c>
      <c r="E26" s="17" t="s">
        <v>457</v>
      </c>
      <c r="F26" s="29"/>
      <c r="G26" s="29"/>
      <c r="H26" s="27">
        <f t="shared" si="0"/>
        <v>0</v>
      </c>
    </row>
    <row r="27" spans="2:8" ht="114.75" x14ac:dyDescent="0.2">
      <c r="B27" s="16" t="s">
        <v>39</v>
      </c>
      <c r="C27" s="17" t="s">
        <v>126</v>
      </c>
      <c r="D27" s="5" t="s">
        <v>48</v>
      </c>
      <c r="E27" s="17" t="s">
        <v>457</v>
      </c>
      <c r="F27" s="29"/>
      <c r="G27" s="29"/>
      <c r="H27" s="27">
        <f t="shared" si="0"/>
        <v>0</v>
      </c>
    </row>
    <row r="28" spans="2:8" ht="102" x14ac:dyDescent="0.2">
      <c r="B28" s="16" t="s">
        <v>40</v>
      </c>
      <c r="C28" s="17" t="s">
        <v>127</v>
      </c>
      <c r="D28" s="5" t="s">
        <v>97</v>
      </c>
      <c r="E28" s="17" t="s">
        <v>457</v>
      </c>
      <c r="F28" s="29"/>
      <c r="G28" s="29"/>
      <c r="H28" s="27">
        <f t="shared" si="0"/>
        <v>0</v>
      </c>
    </row>
    <row r="29" spans="2:8" x14ac:dyDescent="0.2">
      <c r="B29" s="16" t="s">
        <v>41</v>
      </c>
      <c r="C29" s="17"/>
      <c r="D29" s="5" t="s">
        <v>45</v>
      </c>
      <c r="E29" s="17"/>
      <c r="F29" s="29"/>
      <c r="G29" s="29"/>
      <c r="H29" s="27">
        <f t="shared" si="0"/>
        <v>0</v>
      </c>
    </row>
    <row r="30" spans="2:8" ht="76.5" x14ac:dyDescent="0.2">
      <c r="B30" s="16" t="s">
        <v>42</v>
      </c>
      <c r="C30" s="17" t="s">
        <v>128</v>
      </c>
      <c r="D30" s="5" t="s">
        <v>53</v>
      </c>
      <c r="E30" s="17" t="s">
        <v>457</v>
      </c>
      <c r="F30" s="29"/>
      <c r="G30" s="29"/>
      <c r="H30" s="27">
        <f t="shared" si="0"/>
        <v>0</v>
      </c>
    </row>
    <row r="31" spans="2:8" ht="51" x14ac:dyDescent="0.2">
      <c r="B31" s="16" t="s">
        <v>43</v>
      </c>
      <c r="C31" s="17" t="s">
        <v>129</v>
      </c>
      <c r="D31" s="5" t="s">
        <v>49</v>
      </c>
      <c r="E31" s="17" t="s">
        <v>457</v>
      </c>
      <c r="F31" s="29"/>
      <c r="G31" s="29"/>
      <c r="H31" s="27">
        <f t="shared" si="0"/>
        <v>0</v>
      </c>
    </row>
    <row r="32" spans="2:8" ht="25.5" x14ac:dyDescent="0.2">
      <c r="B32" s="16" t="s">
        <v>44</v>
      </c>
      <c r="C32" s="17" t="s">
        <v>130</v>
      </c>
      <c r="D32" s="5" t="s">
        <v>50</v>
      </c>
      <c r="E32" s="17" t="s">
        <v>457</v>
      </c>
      <c r="F32" s="29"/>
      <c r="G32" s="29"/>
      <c r="H32" s="27">
        <f t="shared" si="0"/>
        <v>0</v>
      </c>
    </row>
    <row r="33" spans="2:8" ht="76.5" x14ac:dyDescent="0.2">
      <c r="B33" s="16" t="s">
        <v>51</v>
      </c>
      <c r="C33" s="17" t="s">
        <v>131</v>
      </c>
      <c r="D33" s="5" t="s">
        <v>52</v>
      </c>
      <c r="E33" s="17" t="s">
        <v>457</v>
      </c>
      <c r="F33" s="29"/>
      <c r="G33" s="29"/>
      <c r="H33" s="27">
        <f t="shared" si="0"/>
        <v>0</v>
      </c>
    </row>
    <row r="34" spans="2:8" x14ac:dyDescent="0.2">
      <c r="B34" s="16" t="s">
        <v>54</v>
      </c>
      <c r="C34" s="17"/>
      <c r="D34" s="5" t="s">
        <v>56</v>
      </c>
      <c r="E34" s="17" t="s">
        <v>457</v>
      </c>
      <c r="F34" s="29"/>
      <c r="G34" s="29"/>
      <c r="H34" s="27">
        <f t="shared" si="0"/>
        <v>0</v>
      </c>
    </row>
    <row r="35" spans="2:8" ht="76.5" x14ac:dyDescent="0.2">
      <c r="B35" s="16" t="s">
        <v>55</v>
      </c>
      <c r="C35" s="17" t="s">
        <v>138</v>
      </c>
      <c r="D35" s="5" t="s">
        <v>61</v>
      </c>
      <c r="E35" s="17" t="s">
        <v>457</v>
      </c>
      <c r="F35" s="29"/>
      <c r="G35" s="29"/>
      <c r="H35" s="27">
        <f t="shared" si="0"/>
        <v>0</v>
      </c>
    </row>
    <row r="36" spans="2:8" x14ac:dyDescent="0.2">
      <c r="B36" s="16" t="s">
        <v>57</v>
      </c>
      <c r="C36" s="17" t="s">
        <v>139</v>
      </c>
      <c r="D36" s="5" t="s">
        <v>60</v>
      </c>
      <c r="E36" s="17" t="s">
        <v>457</v>
      </c>
      <c r="F36" s="29"/>
      <c r="G36" s="29"/>
      <c r="H36" s="27">
        <f t="shared" si="0"/>
        <v>0</v>
      </c>
    </row>
    <row r="37" spans="2:8" x14ac:dyDescent="0.2">
      <c r="B37" s="16" t="s">
        <v>58</v>
      </c>
      <c r="C37" s="17" t="s">
        <v>140</v>
      </c>
      <c r="D37" s="5" t="s">
        <v>62</v>
      </c>
      <c r="E37" s="17" t="s">
        <v>457</v>
      </c>
      <c r="F37" s="29"/>
      <c r="G37" s="29"/>
      <c r="H37" s="27">
        <f t="shared" si="0"/>
        <v>0</v>
      </c>
    </row>
    <row r="38" spans="2:8" x14ac:dyDescent="0.2">
      <c r="B38" s="16" t="s">
        <v>59</v>
      </c>
      <c r="C38" s="17" t="s">
        <v>141</v>
      </c>
      <c r="D38" s="5" t="s">
        <v>63</v>
      </c>
      <c r="E38" s="17" t="s">
        <v>457</v>
      </c>
      <c r="F38" s="29"/>
      <c r="G38" s="29"/>
      <c r="H38" s="27">
        <f t="shared" si="0"/>
        <v>0</v>
      </c>
    </row>
    <row r="39" spans="2:8" x14ac:dyDescent="0.2">
      <c r="B39" s="16" t="s">
        <v>64</v>
      </c>
      <c r="C39" s="17"/>
      <c r="D39" s="5" t="s">
        <v>65</v>
      </c>
      <c r="E39" s="17" t="s">
        <v>457</v>
      </c>
      <c r="F39" s="29"/>
      <c r="G39" s="29"/>
      <c r="H39" s="27">
        <f t="shared" si="0"/>
        <v>0</v>
      </c>
    </row>
    <row r="40" spans="2:8" ht="25.5" x14ac:dyDescent="0.2">
      <c r="B40" s="16" t="s">
        <v>66</v>
      </c>
      <c r="C40" s="17" t="s">
        <v>142</v>
      </c>
      <c r="D40" s="5" t="s">
        <v>70</v>
      </c>
      <c r="E40" s="17" t="s">
        <v>457</v>
      </c>
      <c r="F40" s="29"/>
      <c r="G40" s="29"/>
      <c r="H40" s="27">
        <f t="shared" si="0"/>
        <v>0</v>
      </c>
    </row>
    <row r="41" spans="2:8" ht="25.5" x14ac:dyDescent="0.2">
      <c r="B41" s="16" t="s">
        <v>67</v>
      </c>
      <c r="C41" s="17" t="s">
        <v>143</v>
      </c>
      <c r="D41" s="5" t="s">
        <v>71</v>
      </c>
      <c r="E41" s="17" t="s">
        <v>457</v>
      </c>
      <c r="F41" s="29"/>
      <c r="G41" s="29"/>
      <c r="H41" s="27">
        <f t="shared" si="0"/>
        <v>0</v>
      </c>
    </row>
    <row r="42" spans="2:8" x14ac:dyDescent="0.2">
      <c r="B42" s="16" t="s">
        <v>68</v>
      </c>
      <c r="C42" s="17" t="s">
        <v>145</v>
      </c>
      <c r="D42" s="5" t="s">
        <v>74</v>
      </c>
      <c r="E42" s="17" t="s">
        <v>457</v>
      </c>
      <c r="F42" s="29"/>
      <c r="G42" s="29"/>
      <c r="H42" s="27">
        <f t="shared" si="0"/>
        <v>0</v>
      </c>
    </row>
    <row r="43" spans="2:8" ht="25.5" x14ac:dyDescent="0.2">
      <c r="B43" s="16" t="s">
        <v>69</v>
      </c>
      <c r="C43" s="17" t="s">
        <v>144</v>
      </c>
      <c r="D43" s="5" t="s">
        <v>80</v>
      </c>
      <c r="E43" s="17" t="s">
        <v>457</v>
      </c>
      <c r="F43" s="29"/>
      <c r="G43" s="29"/>
      <c r="H43" s="27">
        <f t="shared" si="0"/>
        <v>0</v>
      </c>
    </row>
    <row r="44" spans="2:8" ht="38.25" x14ac:dyDescent="0.2">
      <c r="B44" s="16" t="s">
        <v>132</v>
      </c>
      <c r="C44" s="17" t="s">
        <v>134</v>
      </c>
      <c r="D44" s="5" t="s">
        <v>133</v>
      </c>
      <c r="E44" s="17" t="s">
        <v>457</v>
      </c>
      <c r="F44" s="29"/>
      <c r="G44" s="29"/>
      <c r="H44" s="27">
        <f t="shared" si="0"/>
        <v>0</v>
      </c>
    </row>
    <row r="45" spans="2:8" x14ac:dyDescent="0.2">
      <c r="B45" s="16" t="s">
        <v>75</v>
      </c>
      <c r="C45" s="17"/>
      <c r="D45" s="5" t="s">
        <v>79</v>
      </c>
      <c r="E45" s="17" t="s">
        <v>457</v>
      </c>
      <c r="F45" s="29"/>
      <c r="G45" s="29"/>
      <c r="H45" s="27">
        <f t="shared" si="0"/>
        <v>0</v>
      </c>
    </row>
    <row r="46" spans="2:8" ht="51" x14ac:dyDescent="0.2">
      <c r="B46" s="16" t="s">
        <v>77</v>
      </c>
      <c r="C46" s="17" t="s">
        <v>146</v>
      </c>
      <c r="D46" s="5" t="s">
        <v>85</v>
      </c>
      <c r="E46" s="17" t="s">
        <v>457</v>
      </c>
      <c r="F46" s="29"/>
      <c r="G46" s="29"/>
      <c r="H46" s="27">
        <f t="shared" si="0"/>
        <v>0</v>
      </c>
    </row>
    <row r="47" spans="2:8" x14ac:dyDescent="0.2">
      <c r="B47" s="16" t="s">
        <v>78</v>
      </c>
      <c r="C47" s="17" t="s">
        <v>149</v>
      </c>
      <c r="D47" s="5" t="s">
        <v>88</v>
      </c>
      <c r="E47" s="17" t="s">
        <v>457</v>
      </c>
      <c r="F47" s="29"/>
      <c r="G47" s="29"/>
      <c r="H47" s="27">
        <f t="shared" si="0"/>
        <v>0</v>
      </c>
    </row>
    <row r="48" spans="2:8" x14ac:dyDescent="0.2">
      <c r="B48" s="16" t="s">
        <v>81</v>
      </c>
      <c r="C48" s="17" t="s">
        <v>144</v>
      </c>
      <c r="D48" s="5" t="s">
        <v>89</v>
      </c>
      <c r="E48" s="17" t="s">
        <v>457</v>
      </c>
      <c r="F48" s="29"/>
      <c r="G48" s="29"/>
      <c r="H48" s="27">
        <f t="shared" si="0"/>
        <v>0</v>
      </c>
    </row>
    <row r="49" spans="2:8" ht="38.25" x14ac:dyDescent="0.2">
      <c r="B49" s="16" t="s">
        <v>82</v>
      </c>
      <c r="C49" s="17" t="s">
        <v>151</v>
      </c>
      <c r="D49" s="5" t="s">
        <v>91</v>
      </c>
      <c r="E49" s="17" t="s">
        <v>457</v>
      </c>
      <c r="F49" s="29"/>
      <c r="G49" s="29"/>
      <c r="H49" s="27">
        <f t="shared" si="0"/>
        <v>0</v>
      </c>
    </row>
    <row r="50" spans="2:8" ht="25.5" x14ac:dyDescent="0.2">
      <c r="B50" s="16" t="s">
        <v>83</v>
      </c>
      <c r="C50" s="17" t="s">
        <v>150</v>
      </c>
      <c r="D50" s="5" t="s">
        <v>90</v>
      </c>
      <c r="E50" s="17" t="s">
        <v>457</v>
      </c>
      <c r="F50" s="29"/>
      <c r="G50" s="29"/>
      <c r="H50" s="27">
        <f t="shared" si="0"/>
        <v>0</v>
      </c>
    </row>
    <row r="51" spans="2:8" x14ac:dyDescent="0.2">
      <c r="B51" s="16" t="s">
        <v>84</v>
      </c>
      <c r="C51" s="17" t="s">
        <v>147</v>
      </c>
      <c r="D51" s="5" t="s">
        <v>87</v>
      </c>
      <c r="E51" s="17" t="s">
        <v>457</v>
      </c>
      <c r="F51" s="29"/>
      <c r="G51" s="29"/>
      <c r="H51" s="27">
        <f t="shared" si="0"/>
        <v>0</v>
      </c>
    </row>
    <row r="52" spans="2:8" ht="51" x14ac:dyDescent="0.2">
      <c r="B52" s="16" t="s">
        <v>86</v>
      </c>
      <c r="C52" s="17" t="s">
        <v>148</v>
      </c>
      <c r="D52" s="5" t="s">
        <v>76</v>
      </c>
      <c r="E52" s="17" t="s">
        <v>457</v>
      </c>
      <c r="F52" s="29"/>
      <c r="G52" s="29"/>
      <c r="H52" s="27">
        <f t="shared" si="0"/>
        <v>0</v>
      </c>
    </row>
    <row r="53" spans="2:8" ht="25.5" x14ac:dyDescent="0.2">
      <c r="B53" s="16" t="s">
        <v>135</v>
      </c>
      <c r="C53" s="17" t="s">
        <v>137</v>
      </c>
      <c r="D53" s="5" t="s">
        <v>136</v>
      </c>
      <c r="E53" s="17" t="s">
        <v>457</v>
      </c>
      <c r="F53" s="29"/>
      <c r="G53" s="29"/>
      <c r="H53" s="27">
        <f t="shared" si="0"/>
        <v>0</v>
      </c>
    </row>
    <row r="54" spans="2:8" x14ac:dyDescent="0.2">
      <c r="B54" s="16" t="s">
        <v>92</v>
      </c>
      <c r="C54" s="17"/>
      <c r="D54" s="5" t="s">
        <v>93</v>
      </c>
      <c r="E54" s="17" t="s">
        <v>457</v>
      </c>
      <c r="F54" s="29"/>
      <c r="G54" s="29"/>
      <c r="H54" s="27">
        <f t="shared" si="0"/>
        <v>0</v>
      </c>
    </row>
    <row r="55" spans="2:8" ht="38.25" x14ac:dyDescent="0.2">
      <c r="B55" s="16" t="s">
        <v>94</v>
      </c>
      <c r="C55" s="17" t="s">
        <v>460</v>
      </c>
      <c r="D55" s="5" t="s">
        <v>514</v>
      </c>
      <c r="E55" s="17" t="s">
        <v>457</v>
      </c>
      <c r="F55" s="29"/>
      <c r="G55" s="29"/>
      <c r="H55" s="27">
        <f t="shared" si="0"/>
        <v>0</v>
      </c>
    </row>
    <row r="56" spans="2:8" ht="76.5" x14ac:dyDescent="0.2">
      <c r="B56" s="16" t="s">
        <v>95</v>
      </c>
      <c r="C56" s="17" t="s">
        <v>153</v>
      </c>
      <c r="D56" s="5" t="s">
        <v>325</v>
      </c>
      <c r="E56" s="17" t="s">
        <v>457</v>
      </c>
      <c r="F56" s="29"/>
      <c r="G56" s="29"/>
      <c r="H56" s="27">
        <f t="shared" si="0"/>
        <v>0</v>
      </c>
    </row>
    <row r="57" spans="2:8" ht="38.25" x14ac:dyDescent="0.2">
      <c r="B57" s="16" t="s">
        <v>96</v>
      </c>
      <c r="C57" s="17" t="s">
        <v>152</v>
      </c>
      <c r="D57" s="5" t="s">
        <v>98</v>
      </c>
      <c r="E57" s="17" t="s">
        <v>457</v>
      </c>
      <c r="F57" s="29"/>
      <c r="G57" s="29"/>
      <c r="H57" s="27">
        <f t="shared" si="0"/>
        <v>0</v>
      </c>
    </row>
    <row r="58" spans="2:8" x14ac:dyDescent="0.2">
      <c r="B58" s="16" t="s">
        <v>99</v>
      </c>
      <c r="C58" s="17"/>
      <c r="D58" s="5" t="s">
        <v>93</v>
      </c>
      <c r="E58" s="17" t="s">
        <v>457</v>
      </c>
      <c r="F58" s="29"/>
      <c r="G58" s="29"/>
      <c r="H58" s="27">
        <f t="shared" si="0"/>
        <v>0</v>
      </c>
    </row>
    <row r="59" spans="2:8" ht="38.25" x14ac:dyDescent="0.2">
      <c r="B59" s="16" t="s">
        <v>101</v>
      </c>
      <c r="C59" s="17" t="s">
        <v>154</v>
      </c>
      <c r="D59" s="5" t="s">
        <v>100</v>
      </c>
      <c r="E59" s="17" t="s">
        <v>457</v>
      </c>
      <c r="F59" s="29"/>
      <c r="G59" s="29"/>
      <c r="H59" s="27">
        <f t="shared" si="0"/>
        <v>0</v>
      </c>
    </row>
    <row r="60" spans="2:8" ht="63.75" x14ac:dyDescent="0.2">
      <c r="B60" s="16" t="s">
        <v>102</v>
      </c>
      <c r="C60" s="17" t="s">
        <v>155</v>
      </c>
      <c r="D60" s="5" t="s">
        <v>318</v>
      </c>
      <c r="E60" s="17" t="s">
        <v>457</v>
      </c>
      <c r="F60" s="29"/>
      <c r="G60" s="29"/>
      <c r="H60" s="27">
        <f t="shared" si="0"/>
        <v>0</v>
      </c>
    </row>
    <row r="61" spans="2:8" ht="25.5" x14ac:dyDescent="0.2">
      <c r="B61" s="16" t="s">
        <v>103</v>
      </c>
      <c r="C61" s="17" t="s">
        <v>157</v>
      </c>
      <c r="D61" s="5" t="s">
        <v>105</v>
      </c>
      <c r="E61" s="17" t="s">
        <v>457</v>
      </c>
      <c r="F61" s="29"/>
      <c r="G61" s="29"/>
      <c r="H61" s="27">
        <f t="shared" si="0"/>
        <v>0</v>
      </c>
    </row>
    <row r="62" spans="2:8" ht="25.5" x14ac:dyDescent="0.2">
      <c r="B62" s="16" t="s">
        <v>104</v>
      </c>
      <c r="C62" s="17" t="s">
        <v>156</v>
      </c>
      <c r="D62" s="5" t="s">
        <v>106</v>
      </c>
      <c r="E62" s="17" t="s">
        <v>457</v>
      </c>
      <c r="F62" s="29"/>
      <c r="G62" s="29"/>
      <c r="H62" s="27">
        <f t="shared" si="0"/>
        <v>0</v>
      </c>
    </row>
    <row r="63" spans="2:8" ht="38.25" x14ac:dyDescent="0.2">
      <c r="B63" s="16" t="s">
        <v>319</v>
      </c>
      <c r="C63" s="17" t="s">
        <v>320</v>
      </c>
      <c r="D63" s="5" t="s">
        <v>321</v>
      </c>
      <c r="E63" s="17" t="s">
        <v>457</v>
      </c>
      <c r="F63" s="29"/>
      <c r="G63" s="29"/>
      <c r="H63" s="27">
        <f t="shared" si="0"/>
        <v>0</v>
      </c>
    </row>
    <row r="64" spans="2:8" ht="76.5" x14ac:dyDescent="0.2">
      <c r="B64" s="16" t="s">
        <v>322</v>
      </c>
      <c r="C64" s="17" t="s">
        <v>323</v>
      </c>
      <c r="D64" s="5" t="s">
        <v>324</v>
      </c>
      <c r="E64" s="17" t="s">
        <v>457</v>
      </c>
      <c r="F64" s="29"/>
      <c r="G64" s="29"/>
      <c r="H64" s="27">
        <f t="shared" si="0"/>
        <v>0</v>
      </c>
    </row>
    <row r="65" spans="2:8" x14ac:dyDescent="0.2">
      <c r="B65" s="16" t="s">
        <v>107</v>
      </c>
      <c r="C65" s="17"/>
      <c r="D65" s="5" t="s">
        <v>108</v>
      </c>
      <c r="E65" s="17" t="s">
        <v>457</v>
      </c>
      <c r="F65" s="29"/>
      <c r="G65" s="29"/>
      <c r="H65" s="27">
        <f t="shared" si="0"/>
        <v>0</v>
      </c>
    </row>
    <row r="66" spans="2:8" ht="76.5" x14ac:dyDescent="0.2">
      <c r="B66" s="16" t="s">
        <v>158</v>
      </c>
      <c r="C66" s="17" t="s">
        <v>159</v>
      </c>
      <c r="D66" s="5" t="s">
        <v>459</v>
      </c>
      <c r="E66" s="17" t="s">
        <v>457</v>
      </c>
      <c r="F66" s="29"/>
      <c r="G66" s="29"/>
      <c r="H66" s="27">
        <f t="shared" si="0"/>
        <v>0</v>
      </c>
    </row>
    <row r="67" spans="2:8" ht="25.5" x14ac:dyDescent="0.2">
      <c r="B67" s="16" t="s">
        <v>478</v>
      </c>
      <c r="C67" s="17" t="s">
        <v>512</v>
      </c>
      <c r="D67" s="5" t="s">
        <v>479</v>
      </c>
      <c r="E67" s="17" t="s">
        <v>457</v>
      </c>
      <c r="F67" s="29"/>
      <c r="G67" s="29"/>
      <c r="H67" s="27">
        <f t="shared" ref="H67" si="1">F67*G67</f>
        <v>0</v>
      </c>
    </row>
    <row r="68" spans="2:8" x14ac:dyDescent="0.2">
      <c r="B68" s="16" t="s">
        <v>160</v>
      </c>
      <c r="C68" s="17"/>
      <c r="D68" s="5" t="s">
        <v>163</v>
      </c>
      <c r="E68" s="17" t="s">
        <v>457</v>
      </c>
      <c r="F68" s="29"/>
      <c r="G68" s="29"/>
      <c r="H68" s="27">
        <f t="shared" si="0"/>
        <v>0</v>
      </c>
    </row>
    <row r="69" spans="2:8" ht="89.25" x14ac:dyDescent="0.2">
      <c r="B69" s="16" t="s">
        <v>162</v>
      </c>
      <c r="C69" s="17" t="s">
        <v>161</v>
      </c>
      <c r="D69" s="5" t="s">
        <v>167</v>
      </c>
      <c r="E69" s="17" t="s">
        <v>457</v>
      </c>
      <c r="F69" s="29"/>
      <c r="G69" s="29"/>
      <c r="H69" s="27">
        <f t="shared" si="0"/>
        <v>0</v>
      </c>
    </row>
    <row r="70" spans="2:8" x14ac:dyDescent="0.2">
      <c r="B70" s="16" t="s">
        <v>166</v>
      </c>
      <c r="C70" s="17" t="s">
        <v>164</v>
      </c>
      <c r="D70" s="5" t="s">
        <v>165</v>
      </c>
      <c r="E70" s="17" t="s">
        <v>457</v>
      </c>
      <c r="F70" s="29"/>
      <c r="G70" s="29"/>
      <c r="H70" s="27">
        <f t="shared" si="0"/>
        <v>0</v>
      </c>
    </row>
    <row r="71" spans="2:8" x14ac:dyDescent="0.2">
      <c r="B71" s="16" t="s">
        <v>168</v>
      </c>
      <c r="C71" s="17"/>
      <c r="D71" s="5" t="s">
        <v>169</v>
      </c>
      <c r="E71" s="17"/>
      <c r="F71" s="29"/>
      <c r="G71" s="29"/>
      <c r="H71" s="27">
        <f t="shared" si="0"/>
        <v>0</v>
      </c>
    </row>
    <row r="72" spans="2:8" ht="89.25" x14ac:dyDescent="0.2">
      <c r="B72" s="16" t="s">
        <v>170</v>
      </c>
      <c r="C72" s="17" t="s">
        <v>172</v>
      </c>
      <c r="D72" s="5" t="s">
        <v>173</v>
      </c>
      <c r="E72" s="17" t="s">
        <v>458</v>
      </c>
      <c r="F72" s="29"/>
      <c r="G72" s="29"/>
      <c r="H72" s="27">
        <f t="shared" ref="H72:H135" si="2">F72*G72</f>
        <v>0</v>
      </c>
    </row>
    <row r="73" spans="2:8" ht="89.25" x14ac:dyDescent="0.2">
      <c r="B73" s="16" t="s">
        <v>171</v>
      </c>
      <c r="C73" s="17" t="s">
        <v>174</v>
      </c>
      <c r="D73" s="5" t="s">
        <v>175</v>
      </c>
      <c r="E73" s="17" t="s">
        <v>458</v>
      </c>
      <c r="F73" s="29"/>
      <c r="G73" s="29"/>
      <c r="H73" s="27">
        <f t="shared" si="2"/>
        <v>0</v>
      </c>
    </row>
    <row r="74" spans="2:8" x14ac:dyDescent="0.2">
      <c r="B74" s="16" t="s">
        <v>176</v>
      </c>
      <c r="C74" s="17"/>
      <c r="D74" s="5" t="s">
        <v>177</v>
      </c>
      <c r="E74" s="17"/>
      <c r="F74" s="29"/>
      <c r="G74" s="29"/>
      <c r="H74" s="27">
        <f t="shared" si="2"/>
        <v>0</v>
      </c>
    </row>
    <row r="75" spans="2:8" ht="114.75" x14ac:dyDescent="0.2">
      <c r="B75" s="16" t="s">
        <v>178</v>
      </c>
      <c r="C75" s="17" t="s">
        <v>180</v>
      </c>
      <c r="D75" s="5" t="s">
        <v>179</v>
      </c>
      <c r="E75" s="17" t="s">
        <v>457</v>
      </c>
      <c r="F75" s="29"/>
      <c r="G75" s="29"/>
      <c r="H75" s="27">
        <f t="shared" si="2"/>
        <v>0</v>
      </c>
    </row>
    <row r="76" spans="2:8" x14ac:dyDescent="0.2">
      <c r="B76" s="16" t="s">
        <v>181</v>
      </c>
      <c r="C76" s="17"/>
      <c r="D76" s="5" t="s">
        <v>182</v>
      </c>
      <c r="E76" s="17"/>
      <c r="F76" s="29"/>
      <c r="G76" s="29"/>
      <c r="H76" s="27">
        <f t="shared" si="2"/>
        <v>0</v>
      </c>
    </row>
    <row r="77" spans="2:8" ht="76.5" x14ac:dyDescent="0.2">
      <c r="B77" s="16" t="s">
        <v>184</v>
      </c>
      <c r="C77" s="17" t="s">
        <v>183</v>
      </c>
      <c r="D77" s="5" t="s">
        <v>461</v>
      </c>
      <c r="E77" s="17" t="s">
        <v>457</v>
      </c>
      <c r="F77" s="29"/>
      <c r="G77" s="29"/>
      <c r="H77" s="27">
        <f t="shared" si="2"/>
        <v>0</v>
      </c>
    </row>
    <row r="78" spans="2:8" ht="76.5" x14ac:dyDescent="0.2">
      <c r="B78" s="16" t="s">
        <v>185</v>
      </c>
      <c r="C78" s="17" t="s">
        <v>191</v>
      </c>
      <c r="D78" s="5" t="s">
        <v>192</v>
      </c>
      <c r="E78" s="17" t="s">
        <v>457</v>
      </c>
      <c r="F78" s="29"/>
      <c r="G78" s="29"/>
      <c r="H78" s="27">
        <f t="shared" si="2"/>
        <v>0</v>
      </c>
    </row>
    <row r="79" spans="2:8" ht="63.75" x14ac:dyDescent="0.2">
      <c r="B79" s="16" t="s">
        <v>186</v>
      </c>
      <c r="C79" s="17" t="s">
        <v>193</v>
      </c>
      <c r="D79" s="5" t="s">
        <v>194</v>
      </c>
      <c r="E79" s="17" t="s">
        <v>457</v>
      </c>
      <c r="F79" s="29"/>
      <c r="G79" s="29"/>
      <c r="H79" s="27">
        <f t="shared" si="2"/>
        <v>0</v>
      </c>
    </row>
    <row r="80" spans="2:8" ht="204" x14ac:dyDescent="0.2">
      <c r="B80" s="16" t="s">
        <v>187</v>
      </c>
      <c r="C80" s="17" t="s">
        <v>198</v>
      </c>
      <c r="D80" s="5" t="s">
        <v>197</v>
      </c>
      <c r="E80" s="17" t="s">
        <v>457</v>
      </c>
      <c r="F80" s="29"/>
      <c r="G80" s="29"/>
      <c r="H80" s="27">
        <f t="shared" si="2"/>
        <v>0</v>
      </c>
    </row>
    <row r="81" spans="2:8" ht="204" x14ac:dyDescent="0.2">
      <c r="B81" s="16" t="s">
        <v>188</v>
      </c>
      <c r="C81" s="17" t="s">
        <v>195</v>
      </c>
      <c r="D81" s="5" t="s">
        <v>196</v>
      </c>
      <c r="E81" s="17" t="s">
        <v>457</v>
      </c>
      <c r="F81" s="29"/>
      <c r="G81" s="29"/>
      <c r="H81" s="27">
        <f t="shared" si="2"/>
        <v>0</v>
      </c>
    </row>
    <row r="82" spans="2:8" ht="38.25" x14ac:dyDescent="0.2">
      <c r="B82" s="16" t="s">
        <v>189</v>
      </c>
      <c r="C82" s="17" t="s">
        <v>199</v>
      </c>
      <c r="D82" s="5" t="s">
        <v>202</v>
      </c>
      <c r="E82" s="17" t="s">
        <v>457</v>
      </c>
      <c r="F82" s="29"/>
      <c r="G82" s="29"/>
      <c r="H82" s="27">
        <f t="shared" si="2"/>
        <v>0</v>
      </c>
    </row>
    <row r="83" spans="2:8" ht="38.25" x14ac:dyDescent="0.2">
      <c r="B83" s="16" t="s">
        <v>190</v>
      </c>
      <c r="C83" s="17" t="s">
        <v>200</v>
      </c>
      <c r="D83" s="5" t="s">
        <v>201</v>
      </c>
      <c r="E83" s="17" t="s">
        <v>457</v>
      </c>
      <c r="F83" s="29"/>
      <c r="G83" s="29"/>
      <c r="H83" s="27">
        <f t="shared" si="2"/>
        <v>0</v>
      </c>
    </row>
    <row r="84" spans="2:8" ht="25.5" x14ac:dyDescent="0.2">
      <c r="B84" s="16" t="s">
        <v>205</v>
      </c>
      <c r="C84" s="17" t="s">
        <v>204</v>
      </c>
      <c r="D84" s="5" t="s">
        <v>203</v>
      </c>
      <c r="E84" s="17" t="s">
        <v>457</v>
      </c>
      <c r="F84" s="29"/>
      <c r="G84" s="29"/>
      <c r="H84" s="27">
        <f t="shared" si="2"/>
        <v>0</v>
      </c>
    </row>
    <row r="85" spans="2:8" x14ac:dyDescent="0.2">
      <c r="B85" s="16" t="s">
        <v>206</v>
      </c>
      <c r="C85" s="17"/>
      <c r="D85" s="5" t="s">
        <v>207</v>
      </c>
      <c r="E85" s="17"/>
      <c r="F85" s="29"/>
      <c r="G85" s="29"/>
      <c r="H85" s="27">
        <f t="shared" si="2"/>
        <v>0</v>
      </c>
    </row>
    <row r="86" spans="2:8" ht="25.5" x14ac:dyDescent="0.2">
      <c r="B86" s="16" t="s">
        <v>208</v>
      </c>
      <c r="C86" s="17" t="s">
        <v>210</v>
      </c>
      <c r="D86" s="5" t="s">
        <v>209</v>
      </c>
      <c r="E86" s="17" t="s">
        <v>457</v>
      </c>
      <c r="F86" s="29"/>
      <c r="G86" s="29"/>
      <c r="H86" s="27">
        <f t="shared" si="2"/>
        <v>0</v>
      </c>
    </row>
    <row r="87" spans="2:8" x14ac:dyDescent="0.2">
      <c r="B87" s="16" t="s">
        <v>211</v>
      </c>
      <c r="C87" s="17"/>
      <c r="D87" s="5" t="s">
        <v>212</v>
      </c>
      <c r="E87" s="17" t="s">
        <v>457</v>
      </c>
      <c r="F87" s="29"/>
      <c r="G87" s="29"/>
      <c r="H87" s="27">
        <f t="shared" si="2"/>
        <v>0</v>
      </c>
    </row>
    <row r="88" spans="2:8" ht="25.5" x14ac:dyDescent="0.2">
      <c r="B88" s="16" t="s">
        <v>213</v>
      </c>
      <c r="C88" s="17" t="s">
        <v>475</v>
      </c>
      <c r="D88" s="5" t="s">
        <v>217</v>
      </c>
      <c r="E88" s="17" t="s">
        <v>457</v>
      </c>
      <c r="F88" s="29"/>
      <c r="G88" s="29"/>
      <c r="H88" s="27">
        <f t="shared" si="2"/>
        <v>0</v>
      </c>
    </row>
    <row r="89" spans="2:8" ht="38.25" x14ac:dyDescent="0.2">
      <c r="B89" s="16" t="s">
        <v>214</v>
      </c>
      <c r="C89" s="17" t="s">
        <v>476</v>
      </c>
      <c r="D89" s="5" t="s">
        <v>218</v>
      </c>
      <c r="E89" s="17" t="s">
        <v>457</v>
      </c>
      <c r="F89" s="29"/>
      <c r="G89" s="29"/>
      <c r="H89" s="27">
        <f t="shared" si="2"/>
        <v>0</v>
      </c>
    </row>
    <row r="90" spans="2:8" ht="89.25" x14ac:dyDescent="0.2">
      <c r="B90" s="16" t="s">
        <v>215</v>
      </c>
      <c r="C90" s="17"/>
      <c r="D90" s="5" t="s">
        <v>470</v>
      </c>
      <c r="E90" s="17" t="s">
        <v>457</v>
      </c>
      <c r="F90" s="29"/>
      <c r="G90" s="29"/>
      <c r="H90" s="27">
        <f t="shared" si="2"/>
        <v>0</v>
      </c>
    </row>
    <row r="91" spans="2:8" x14ac:dyDescent="0.2">
      <c r="B91" s="16" t="s">
        <v>216</v>
      </c>
      <c r="C91" s="17"/>
      <c r="D91" s="5" t="s">
        <v>219</v>
      </c>
      <c r="E91" s="17"/>
      <c r="F91" s="29"/>
      <c r="G91" s="29"/>
      <c r="H91" s="27">
        <f t="shared" si="2"/>
        <v>0</v>
      </c>
    </row>
    <row r="92" spans="2:8" ht="25.5" x14ac:dyDescent="0.2">
      <c r="B92" s="16" t="s">
        <v>220</v>
      </c>
      <c r="C92" s="17" t="s">
        <v>247</v>
      </c>
      <c r="D92" s="5" t="s">
        <v>243</v>
      </c>
      <c r="E92" s="17" t="s">
        <v>457</v>
      </c>
      <c r="F92" s="29"/>
      <c r="G92" s="29"/>
      <c r="H92" s="27">
        <f t="shared" si="2"/>
        <v>0</v>
      </c>
    </row>
    <row r="93" spans="2:8" ht="25.5" x14ac:dyDescent="0.2">
      <c r="B93" s="16" t="s">
        <v>221</v>
      </c>
      <c r="C93" s="17" t="s">
        <v>247</v>
      </c>
      <c r="D93" s="5" t="s">
        <v>234</v>
      </c>
      <c r="E93" s="17" t="s">
        <v>457</v>
      </c>
      <c r="F93" s="29"/>
      <c r="G93" s="29"/>
      <c r="H93" s="27">
        <f t="shared" si="2"/>
        <v>0</v>
      </c>
    </row>
    <row r="94" spans="2:8" ht="25.5" x14ac:dyDescent="0.2">
      <c r="B94" s="16" t="s">
        <v>222</v>
      </c>
      <c r="C94" s="17" t="s">
        <v>247</v>
      </c>
      <c r="D94" s="5" t="s">
        <v>235</v>
      </c>
      <c r="E94" s="17" t="s">
        <v>457</v>
      </c>
      <c r="F94" s="29"/>
      <c r="G94" s="29"/>
      <c r="H94" s="27">
        <f t="shared" si="2"/>
        <v>0</v>
      </c>
    </row>
    <row r="95" spans="2:8" ht="25.5" x14ac:dyDescent="0.2">
      <c r="B95" s="16" t="s">
        <v>223</v>
      </c>
      <c r="C95" s="17" t="s">
        <v>247</v>
      </c>
      <c r="D95" s="5" t="s">
        <v>236</v>
      </c>
      <c r="E95" s="17" t="s">
        <v>457</v>
      </c>
      <c r="F95" s="29"/>
      <c r="G95" s="29"/>
      <c r="H95" s="27">
        <f t="shared" si="2"/>
        <v>0</v>
      </c>
    </row>
    <row r="96" spans="2:8" ht="25.5" x14ac:dyDescent="0.2">
      <c r="B96" s="16" t="s">
        <v>224</v>
      </c>
      <c r="C96" s="17" t="s">
        <v>247</v>
      </c>
      <c r="D96" s="5" t="s">
        <v>242</v>
      </c>
      <c r="E96" s="17" t="s">
        <v>457</v>
      </c>
      <c r="F96" s="29"/>
      <c r="G96" s="29"/>
      <c r="H96" s="27">
        <f t="shared" si="2"/>
        <v>0</v>
      </c>
    </row>
    <row r="97" spans="2:8" ht="25.5" x14ac:dyDescent="0.2">
      <c r="B97" s="16" t="s">
        <v>225</v>
      </c>
      <c r="C97" s="17" t="s">
        <v>247</v>
      </c>
      <c r="D97" s="5" t="s">
        <v>241</v>
      </c>
      <c r="E97" s="17" t="s">
        <v>457</v>
      </c>
      <c r="F97" s="29"/>
      <c r="G97" s="29"/>
      <c r="H97" s="27">
        <f t="shared" si="2"/>
        <v>0</v>
      </c>
    </row>
    <row r="98" spans="2:8" x14ac:dyDescent="0.2">
      <c r="B98" s="16" t="s">
        <v>226</v>
      </c>
      <c r="C98" s="17" t="s">
        <v>248</v>
      </c>
      <c r="D98" s="5" t="s">
        <v>237</v>
      </c>
      <c r="E98" s="17" t="s">
        <v>457</v>
      </c>
      <c r="F98" s="29"/>
      <c r="G98" s="29"/>
      <c r="H98" s="27">
        <f t="shared" si="2"/>
        <v>0</v>
      </c>
    </row>
    <row r="99" spans="2:8" x14ac:dyDescent="0.2">
      <c r="B99" s="16" t="s">
        <v>227</v>
      </c>
      <c r="C99" s="17" t="s">
        <v>250</v>
      </c>
      <c r="D99" s="5" t="s">
        <v>238</v>
      </c>
      <c r="E99" s="17" t="s">
        <v>457</v>
      </c>
      <c r="F99" s="29"/>
      <c r="G99" s="29"/>
      <c r="H99" s="27">
        <f t="shared" si="2"/>
        <v>0</v>
      </c>
    </row>
    <row r="100" spans="2:8" x14ac:dyDescent="0.2">
      <c r="B100" s="16" t="s">
        <v>228</v>
      </c>
      <c r="C100" s="17" t="s">
        <v>250</v>
      </c>
      <c r="D100" s="5" t="s">
        <v>240</v>
      </c>
      <c r="E100" s="17" t="s">
        <v>457</v>
      </c>
      <c r="F100" s="29"/>
      <c r="G100" s="29"/>
      <c r="H100" s="27">
        <f t="shared" si="2"/>
        <v>0</v>
      </c>
    </row>
    <row r="101" spans="2:8" ht="25.5" x14ac:dyDescent="0.2">
      <c r="B101" s="16" t="s">
        <v>229</v>
      </c>
      <c r="C101" s="17" t="s">
        <v>250</v>
      </c>
      <c r="D101" s="5" t="s">
        <v>239</v>
      </c>
      <c r="E101" s="17" t="s">
        <v>457</v>
      </c>
      <c r="F101" s="29"/>
      <c r="G101" s="29"/>
      <c r="H101" s="27">
        <f t="shared" si="2"/>
        <v>0</v>
      </c>
    </row>
    <row r="102" spans="2:8" x14ac:dyDescent="0.2">
      <c r="B102" s="16" t="s">
        <v>230</v>
      </c>
      <c r="C102" s="17" t="s">
        <v>249</v>
      </c>
      <c r="D102" s="5" t="s">
        <v>244</v>
      </c>
      <c r="E102" s="17" t="s">
        <v>457</v>
      </c>
      <c r="F102" s="29"/>
      <c r="G102" s="29"/>
      <c r="H102" s="27">
        <f t="shared" si="2"/>
        <v>0</v>
      </c>
    </row>
    <row r="103" spans="2:8" x14ac:dyDescent="0.2">
      <c r="B103" s="16" t="s">
        <v>231</v>
      </c>
      <c r="C103" s="17" t="s">
        <v>248</v>
      </c>
      <c r="D103" s="5" t="s">
        <v>245</v>
      </c>
      <c r="E103" s="17" t="s">
        <v>457</v>
      </c>
      <c r="F103" s="29"/>
      <c r="G103" s="29"/>
      <c r="H103" s="27">
        <f t="shared" si="2"/>
        <v>0</v>
      </c>
    </row>
    <row r="104" spans="2:8" x14ac:dyDescent="0.2">
      <c r="B104" s="16" t="s">
        <v>232</v>
      </c>
      <c r="C104" s="17" t="s">
        <v>248</v>
      </c>
      <c r="D104" s="5" t="s">
        <v>245</v>
      </c>
      <c r="E104" s="17" t="s">
        <v>457</v>
      </c>
      <c r="F104" s="29"/>
      <c r="G104" s="29"/>
      <c r="H104" s="27">
        <f t="shared" si="2"/>
        <v>0</v>
      </c>
    </row>
    <row r="105" spans="2:8" x14ac:dyDescent="0.2">
      <c r="B105" s="16" t="s">
        <v>233</v>
      </c>
      <c r="C105" s="17" t="s">
        <v>251</v>
      </c>
      <c r="D105" s="5" t="s">
        <v>246</v>
      </c>
      <c r="E105" s="17" t="s">
        <v>457</v>
      </c>
      <c r="F105" s="29"/>
      <c r="G105" s="29"/>
      <c r="H105" s="27">
        <f t="shared" si="2"/>
        <v>0</v>
      </c>
    </row>
    <row r="106" spans="2:8" x14ac:dyDescent="0.2">
      <c r="B106" s="16" t="s">
        <v>252</v>
      </c>
      <c r="C106" s="17"/>
      <c r="D106" s="5" t="s">
        <v>253</v>
      </c>
      <c r="E106" s="17"/>
      <c r="F106" s="29"/>
      <c r="G106" s="29"/>
      <c r="H106" s="27">
        <f t="shared" si="2"/>
        <v>0</v>
      </c>
    </row>
    <row r="107" spans="2:8" ht="38.25" x14ac:dyDescent="0.2">
      <c r="B107" s="16" t="s">
        <v>257</v>
      </c>
      <c r="C107" s="17" t="s">
        <v>258</v>
      </c>
      <c r="D107" s="5" t="s">
        <v>259</v>
      </c>
      <c r="E107" s="17" t="s">
        <v>457</v>
      </c>
      <c r="F107" s="29"/>
      <c r="G107" s="29"/>
      <c r="H107" s="27">
        <f t="shared" si="2"/>
        <v>0</v>
      </c>
    </row>
    <row r="108" spans="2:8" ht="89.25" x14ac:dyDescent="0.2">
      <c r="B108" s="16" t="s">
        <v>255</v>
      </c>
      <c r="C108" s="17" t="s">
        <v>256</v>
      </c>
      <c r="D108" s="5" t="s">
        <v>254</v>
      </c>
      <c r="E108" s="17" t="s">
        <v>457</v>
      </c>
      <c r="F108" s="29"/>
      <c r="G108" s="29"/>
      <c r="H108" s="27">
        <f t="shared" si="2"/>
        <v>0</v>
      </c>
    </row>
    <row r="109" spans="2:8" x14ac:dyDescent="0.2">
      <c r="B109" s="16" t="s">
        <v>309</v>
      </c>
      <c r="C109" s="17" t="s">
        <v>310</v>
      </c>
      <c r="D109" s="5" t="s">
        <v>311</v>
      </c>
      <c r="E109" s="17" t="s">
        <v>457</v>
      </c>
      <c r="F109" s="29"/>
      <c r="G109" s="29"/>
      <c r="H109" s="27">
        <f t="shared" si="2"/>
        <v>0</v>
      </c>
    </row>
    <row r="110" spans="2:8" ht="25.5" x14ac:dyDescent="0.2">
      <c r="B110" s="16" t="s">
        <v>314</v>
      </c>
      <c r="C110" s="17" t="s">
        <v>313</v>
      </c>
      <c r="D110" s="5" t="s">
        <v>312</v>
      </c>
      <c r="E110" s="17" t="s">
        <v>457</v>
      </c>
      <c r="F110" s="29"/>
      <c r="G110" s="29"/>
      <c r="H110" s="27">
        <f t="shared" si="2"/>
        <v>0</v>
      </c>
    </row>
    <row r="111" spans="2:8" ht="38.25" x14ac:dyDescent="0.2">
      <c r="B111" s="16" t="s">
        <v>331</v>
      </c>
      <c r="C111" s="17" t="s">
        <v>333</v>
      </c>
      <c r="D111" s="5" t="s">
        <v>337</v>
      </c>
      <c r="E111" s="17" t="s">
        <v>457</v>
      </c>
      <c r="F111" s="29"/>
      <c r="G111" s="29"/>
      <c r="H111" s="27">
        <f t="shared" si="2"/>
        <v>0</v>
      </c>
    </row>
    <row r="112" spans="2:8" ht="38.25" x14ac:dyDescent="0.2">
      <c r="B112" s="16" t="s">
        <v>332</v>
      </c>
      <c r="C112" s="17" t="s">
        <v>334</v>
      </c>
      <c r="D112" s="5" t="s">
        <v>338</v>
      </c>
      <c r="E112" s="17" t="s">
        <v>457</v>
      </c>
      <c r="F112" s="29"/>
      <c r="G112" s="29"/>
      <c r="H112" s="27">
        <f t="shared" si="2"/>
        <v>0</v>
      </c>
    </row>
    <row r="113" spans="2:8" ht="38.25" x14ac:dyDescent="0.2">
      <c r="B113" s="16" t="s">
        <v>336</v>
      </c>
      <c r="C113" s="17" t="s">
        <v>335</v>
      </c>
      <c r="D113" s="5" t="s">
        <v>339</v>
      </c>
      <c r="E113" s="17" t="s">
        <v>457</v>
      </c>
      <c r="F113" s="29"/>
      <c r="G113" s="29"/>
      <c r="H113" s="27">
        <f t="shared" si="2"/>
        <v>0</v>
      </c>
    </row>
    <row r="114" spans="2:8" x14ac:dyDescent="0.2">
      <c r="B114" s="16" t="s">
        <v>260</v>
      </c>
      <c r="C114" s="17"/>
      <c r="D114" s="5" t="s">
        <v>261</v>
      </c>
      <c r="E114" s="17" t="s">
        <v>457</v>
      </c>
      <c r="F114" s="29"/>
      <c r="G114" s="29"/>
      <c r="H114" s="27">
        <f t="shared" si="2"/>
        <v>0</v>
      </c>
    </row>
    <row r="115" spans="2:8" ht="76.5" x14ac:dyDescent="0.2">
      <c r="B115" s="16" t="s">
        <v>262</v>
      </c>
      <c r="C115" s="17" t="s">
        <v>281</v>
      </c>
      <c r="D115" s="5" t="s">
        <v>474</v>
      </c>
      <c r="E115" s="17" t="s">
        <v>457</v>
      </c>
      <c r="F115" s="29"/>
      <c r="G115" s="29"/>
      <c r="H115" s="27">
        <f t="shared" si="2"/>
        <v>0</v>
      </c>
    </row>
    <row r="116" spans="2:8" x14ac:dyDescent="0.2">
      <c r="B116" s="16" t="s">
        <v>263</v>
      </c>
      <c r="C116" s="17" t="s">
        <v>280</v>
      </c>
      <c r="D116" s="5" t="s">
        <v>269</v>
      </c>
      <c r="E116" s="17" t="s">
        <v>457</v>
      </c>
      <c r="F116" s="29"/>
      <c r="G116" s="29"/>
      <c r="H116" s="27">
        <f t="shared" si="2"/>
        <v>0</v>
      </c>
    </row>
    <row r="117" spans="2:8" ht="38.25" x14ac:dyDescent="0.2">
      <c r="B117" s="16" t="s">
        <v>264</v>
      </c>
      <c r="C117" s="17" t="s">
        <v>276</v>
      </c>
      <c r="D117" s="5" t="s">
        <v>270</v>
      </c>
      <c r="E117" s="17" t="s">
        <v>457</v>
      </c>
      <c r="F117" s="29"/>
      <c r="G117" s="29"/>
      <c r="H117" s="27">
        <f t="shared" si="2"/>
        <v>0</v>
      </c>
    </row>
    <row r="118" spans="2:8" ht="25.5" x14ac:dyDescent="0.2">
      <c r="B118" s="16" t="s">
        <v>265</v>
      </c>
      <c r="C118" s="17" t="s">
        <v>277</v>
      </c>
      <c r="D118" s="5" t="s">
        <v>271</v>
      </c>
      <c r="E118" s="17" t="s">
        <v>457</v>
      </c>
      <c r="F118" s="29"/>
      <c r="G118" s="29"/>
      <c r="H118" s="27">
        <f t="shared" si="2"/>
        <v>0</v>
      </c>
    </row>
    <row r="119" spans="2:8" ht="25.5" x14ac:dyDescent="0.2">
      <c r="B119" s="16" t="s">
        <v>266</v>
      </c>
      <c r="C119" s="17" t="s">
        <v>278</v>
      </c>
      <c r="D119" s="5" t="s">
        <v>272</v>
      </c>
      <c r="E119" s="17" t="s">
        <v>457</v>
      </c>
      <c r="F119" s="29"/>
      <c r="G119" s="29"/>
      <c r="H119" s="27">
        <f t="shared" si="2"/>
        <v>0</v>
      </c>
    </row>
    <row r="120" spans="2:8" ht="25.5" x14ac:dyDescent="0.2">
      <c r="B120" s="16" t="s">
        <v>267</v>
      </c>
      <c r="C120" s="17" t="s">
        <v>279</v>
      </c>
      <c r="D120" s="5" t="s">
        <v>273</v>
      </c>
      <c r="E120" s="17" t="s">
        <v>457</v>
      </c>
      <c r="F120" s="29"/>
      <c r="G120" s="29"/>
      <c r="H120" s="27">
        <f t="shared" si="2"/>
        <v>0</v>
      </c>
    </row>
    <row r="121" spans="2:8" ht="38.25" x14ac:dyDescent="0.2">
      <c r="B121" s="16" t="s">
        <v>268</v>
      </c>
      <c r="C121" s="17" t="s">
        <v>275</v>
      </c>
      <c r="D121" s="5" t="s">
        <v>274</v>
      </c>
      <c r="E121" s="17" t="s">
        <v>457</v>
      </c>
      <c r="F121" s="29"/>
      <c r="G121" s="29"/>
      <c r="H121" s="27">
        <f t="shared" si="2"/>
        <v>0</v>
      </c>
    </row>
    <row r="122" spans="2:8" x14ac:dyDescent="0.2">
      <c r="B122" s="16" t="s">
        <v>282</v>
      </c>
      <c r="C122" s="17"/>
      <c r="D122" s="5" t="s">
        <v>283</v>
      </c>
      <c r="E122" s="17"/>
      <c r="F122" s="29"/>
      <c r="G122" s="29"/>
      <c r="H122" s="27">
        <f t="shared" si="2"/>
        <v>0</v>
      </c>
    </row>
    <row r="123" spans="2:8" x14ac:dyDescent="0.2">
      <c r="B123" s="16" t="s">
        <v>284</v>
      </c>
      <c r="C123" s="17"/>
      <c r="D123" s="5" t="s">
        <v>287</v>
      </c>
      <c r="E123" s="17"/>
      <c r="F123" s="29"/>
      <c r="G123" s="29"/>
      <c r="H123" s="27">
        <f t="shared" si="2"/>
        <v>0</v>
      </c>
    </row>
    <row r="124" spans="2:8" ht="127.5" x14ac:dyDescent="0.2">
      <c r="B124" s="16" t="s">
        <v>285</v>
      </c>
      <c r="C124" s="17" t="s">
        <v>288</v>
      </c>
      <c r="D124" s="5" t="s">
        <v>471</v>
      </c>
      <c r="E124" s="17" t="s">
        <v>457</v>
      </c>
      <c r="F124" s="29"/>
      <c r="G124" s="29"/>
      <c r="H124" s="27">
        <f t="shared" si="2"/>
        <v>0</v>
      </c>
    </row>
    <row r="125" spans="2:8" x14ac:dyDescent="0.2">
      <c r="B125" s="16" t="s">
        <v>286</v>
      </c>
      <c r="C125" s="17" t="s">
        <v>289</v>
      </c>
      <c r="D125" s="5" t="s">
        <v>290</v>
      </c>
      <c r="E125" s="17" t="s">
        <v>457</v>
      </c>
      <c r="F125" s="29"/>
      <c r="G125" s="29"/>
      <c r="H125" s="27">
        <f t="shared" si="2"/>
        <v>0</v>
      </c>
    </row>
    <row r="126" spans="2:8" ht="127.5" x14ac:dyDescent="0.2">
      <c r="B126" s="16" t="s">
        <v>326</v>
      </c>
      <c r="C126" s="17" t="s">
        <v>327</v>
      </c>
      <c r="D126" s="5" t="s">
        <v>472</v>
      </c>
      <c r="E126" s="17" t="s">
        <v>457</v>
      </c>
      <c r="F126" s="29"/>
      <c r="G126" s="29"/>
      <c r="H126" s="27">
        <f t="shared" si="2"/>
        <v>0</v>
      </c>
    </row>
    <row r="127" spans="2:8" x14ac:dyDescent="0.2">
      <c r="B127" s="16" t="s">
        <v>328</v>
      </c>
      <c r="C127" s="17" t="s">
        <v>329</v>
      </c>
      <c r="D127" s="5" t="s">
        <v>330</v>
      </c>
      <c r="E127" s="17" t="s">
        <v>457</v>
      </c>
      <c r="F127" s="29"/>
      <c r="G127" s="29"/>
      <c r="H127" s="27">
        <f t="shared" si="2"/>
        <v>0</v>
      </c>
    </row>
    <row r="128" spans="2:8" ht="25.5" x14ac:dyDescent="0.2">
      <c r="B128" s="16" t="s">
        <v>291</v>
      </c>
      <c r="C128" s="17" t="s">
        <v>418</v>
      </c>
      <c r="D128" s="5" t="s">
        <v>416</v>
      </c>
      <c r="E128" s="17"/>
      <c r="F128" s="29"/>
      <c r="G128" s="29"/>
      <c r="H128" s="27">
        <f t="shared" si="2"/>
        <v>0</v>
      </c>
    </row>
    <row r="129" spans="2:8" ht="89.25" x14ac:dyDescent="0.2">
      <c r="B129" s="16" t="s">
        <v>340</v>
      </c>
      <c r="C129" s="17" t="s">
        <v>397</v>
      </c>
      <c r="D129" s="5" t="s">
        <v>420</v>
      </c>
      <c r="E129" s="17" t="s">
        <v>457</v>
      </c>
      <c r="F129" s="29"/>
      <c r="G129" s="29"/>
      <c r="H129" s="27">
        <f t="shared" si="2"/>
        <v>0</v>
      </c>
    </row>
    <row r="130" spans="2:8" ht="89.25" x14ac:dyDescent="0.2">
      <c r="B130" s="16" t="s">
        <v>379</v>
      </c>
      <c r="C130" s="17" t="s">
        <v>398</v>
      </c>
      <c r="D130" s="5" t="s">
        <v>419</v>
      </c>
      <c r="E130" s="17" t="s">
        <v>457</v>
      </c>
      <c r="F130" s="29"/>
      <c r="G130" s="29"/>
      <c r="H130" s="27">
        <f t="shared" si="2"/>
        <v>0</v>
      </c>
    </row>
    <row r="131" spans="2:8" ht="89.25" x14ac:dyDescent="0.2">
      <c r="B131" s="16" t="s">
        <v>380</v>
      </c>
      <c r="C131" s="17" t="s">
        <v>399</v>
      </c>
      <c r="D131" s="5" t="s">
        <v>421</v>
      </c>
      <c r="E131" s="17" t="s">
        <v>457</v>
      </c>
      <c r="F131" s="29"/>
      <c r="G131" s="29"/>
      <c r="H131" s="27">
        <f t="shared" si="2"/>
        <v>0</v>
      </c>
    </row>
    <row r="132" spans="2:8" ht="89.25" x14ac:dyDescent="0.2">
      <c r="B132" s="16" t="s">
        <v>381</v>
      </c>
      <c r="C132" s="17" t="s">
        <v>400</v>
      </c>
      <c r="D132" s="5" t="s">
        <v>422</v>
      </c>
      <c r="E132" s="17" t="s">
        <v>457</v>
      </c>
      <c r="F132" s="29"/>
      <c r="G132" s="29"/>
      <c r="H132" s="27">
        <f t="shared" si="2"/>
        <v>0</v>
      </c>
    </row>
    <row r="133" spans="2:8" ht="89.25" x14ac:dyDescent="0.2">
      <c r="B133" s="16" t="s">
        <v>382</v>
      </c>
      <c r="C133" s="17" t="s">
        <v>401</v>
      </c>
      <c r="D133" s="5" t="s">
        <v>423</v>
      </c>
      <c r="E133" s="17" t="s">
        <v>457</v>
      </c>
      <c r="F133" s="29"/>
      <c r="G133" s="29"/>
      <c r="H133" s="27">
        <f t="shared" si="2"/>
        <v>0</v>
      </c>
    </row>
    <row r="134" spans="2:8" ht="89.25" x14ac:dyDescent="0.2">
      <c r="B134" s="16" t="s">
        <v>383</v>
      </c>
      <c r="C134" s="17" t="s">
        <v>402</v>
      </c>
      <c r="D134" s="5" t="s">
        <v>424</v>
      </c>
      <c r="E134" s="17" t="s">
        <v>457</v>
      </c>
      <c r="F134" s="29"/>
      <c r="G134" s="29"/>
      <c r="H134" s="27">
        <f t="shared" si="2"/>
        <v>0</v>
      </c>
    </row>
    <row r="135" spans="2:8" ht="89.25" x14ac:dyDescent="0.2">
      <c r="B135" s="16" t="s">
        <v>384</v>
      </c>
      <c r="C135" s="17" t="s">
        <v>403</v>
      </c>
      <c r="D135" s="5" t="s">
        <v>425</v>
      </c>
      <c r="E135" s="17" t="s">
        <v>457</v>
      </c>
      <c r="F135" s="29"/>
      <c r="G135" s="29"/>
      <c r="H135" s="27">
        <f t="shared" si="2"/>
        <v>0</v>
      </c>
    </row>
    <row r="136" spans="2:8" ht="89.25" x14ac:dyDescent="0.2">
      <c r="B136" s="16" t="s">
        <v>385</v>
      </c>
      <c r="C136" s="17" t="s">
        <v>404</v>
      </c>
      <c r="D136" s="5" t="s">
        <v>426</v>
      </c>
      <c r="E136" s="17" t="s">
        <v>457</v>
      </c>
      <c r="F136" s="29"/>
      <c r="G136" s="29"/>
      <c r="H136" s="27">
        <f t="shared" ref="H136:H174" si="3">F136*G136</f>
        <v>0</v>
      </c>
    </row>
    <row r="137" spans="2:8" ht="89.25" x14ac:dyDescent="0.2">
      <c r="B137" s="16" t="s">
        <v>386</v>
      </c>
      <c r="C137" s="17" t="s">
        <v>405</v>
      </c>
      <c r="D137" s="5" t="s">
        <v>427</v>
      </c>
      <c r="E137" s="17" t="s">
        <v>457</v>
      </c>
      <c r="F137" s="29"/>
      <c r="G137" s="29"/>
      <c r="H137" s="27">
        <f t="shared" si="3"/>
        <v>0</v>
      </c>
    </row>
    <row r="138" spans="2:8" ht="89.25" x14ac:dyDescent="0.2">
      <c r="B138" s="16" t="s">
        <v>395</v>
      </c>
      <c r="C138" s="17" t="s">
        <v>406</v>
      </c>
      <c r="D138" s="5" t="s">
        <v>428</v>
      </c>
      <c r="E138" s="17" t="s">
        <v>457</v>
      </c>
      <c r="F138" s="29"/>
      <c r="G138" s="29"/>
      <c r="H138" s="27">
        <f t="shared" si="3"/>
        <v>0</v>
      </c>
    </row>
    <row r="139" spans="2:8" ht="89.25" x14ac:dyDescent="0.2">
      <c r="B139" s="16" t="s">
        <v>396</v>
      </c>
      <c r="C139" s="17" t="s">
        <v>407</v>
      </c>
      <c r="D139" s="5" t="s">
        <v>429</v>
      </c>
      <c r="E139" s="17" t="s">
        <v>457</v>
      </c>
      <c r="F139" s="29"/>
      <c r="G139" s="29"/>
      <c r="H139" s="27">
        <f t="shared" si="3"/>
        <v>0</v>
      </c>
    </row>
    <row r="140" spans="2:8" ht="89.25" x14ac:dyDescent="0.2">
      <c r="B140" s="16" t="s">
        <v>387</v>
      </c>
      <c r="C140" s="17" t="s">
        <v>408</v>
      </c>
      <c r="D140" s="5" t="s">
        <v>430</v>
      </c>
      <c r="E140" s="17" t="s">
        <v>457</v>
      </c>
      <c r="F140" s="29"/>
      <c r="G140" s="29"/>
      <c r="H140" s="27">
        <f t="shared" si="3"/>
        <v>0</v>
      </c>
    </row>
    <row r="141" spans="2:8" ht="89.25" x14ac:dyDescent="0.2">
      <c r="B141" s="16" t="s">
        <v>388</v>
      </c>
      <c r="C141" s="17" t="s">
        <v>409</v>
      </c>
      <c r="D141" s="5" t="s">
        <v>431</v>
      </c>
      <c r="E141" s="17" t="s">
        <v>457</v>
      </c>
      <c r="F141" s="29"/>
      <c r="G141" s="29"/>
      <c r="H141" s="27">
        <f t="shared" si="3"/>
        <v>0</v>
      </c>
    </row>
    <row r="142" spans="2:8" ht="89.25" x14ac:dyDescent="0.2">
      <c r="B142" s="16" t="s">
        <v>389</v>
      </c>
      <c r="C142" s="17" t="s">
        <v>410</v>
      </c>
      <c r="D142" s="5" t="s">
        <v>432</v>
      </c>
      <c r="E142" s="17" t="s">
        <v>457</v>
      </c>
      <c r="F142" s="29"/>
      <c r="G142" s="29"/>
      <c r="H142" s="27">
        <f t="shared" si="3"/>
        <v>0</v>
      </c>
    </row>
    <row r="143" spans="2:8" ht="89.25" x14ac:dyDescent="0.2">
      <c r="B143" s="16" t="s">
        <v>390</v>
      </c>
      <c r="C143" s="17" t="s">
        <v>411</v>
      </c>
      <c r="D143" s="5" t="s">
        <v>433</v>
      </c>
      <c r="E143" s="17" t="s">
        <v>457</v>
      </c>
      <c r="F143" s="29"/>
      <c r="G143" s="29"/>
      <c r="H143" s="27">
        <f t="shared" si="3"/>
        <v>0</v>
      </c>
    </row>
    <row r="144" spans="2:8" ht="89.25" x14ac:dyDescent="0.2">
      <c r="B144" s="16" t="s">
        <v>391</v>
      </c>
      <c r="C144" s="17" t="s">
        <v>412</v>
      </c>
      <c r="D144" s="5" t="s">
        <v>434</v>
      </c>
      <c r="E144" s="17" t="s">
        <v>457</v>
      </c>
      <c r="F144" s="29"/>
      <c r="G144" s="29"/>
      <c r="H144" s="27">
        <f t="shared" si="3"/>
        <v>0</v>
      </c>
    </row>
    <row r="145" spans="2:8" ht="89.25" x14ac:dyDescent="0.2">
      <c r="B145" s="16" t="s">
        <v>392</v>
      </c>
      <c r="C145" s="17" t="s">
        <v>413</v>
      </c>
      <c r="D145" s="5" t="s">
        <v>435</v>
      </c>
      <c r="E145" s="17" t="s">
        <v>457</v>
      </c>
      <c r="F145" s="29"/>
      <c r="G145" s="29"/>
      <c r="H145" s="27">
        <f t="shared" si="3"/>
        <v>0</v>
      </c>
    </row>
    <row r="146" spans="2:8" ht="89.25" x14ac:dyDescent="0.2">
      <c r="B146" s="16" t="s">
        <v>393</v>
      </c>
      <c r="C146" s="17" t="s">
        <v>414</v>
      </c>
      <c r="D146" s="5" t="s">
        <v>436</v>
      </c>
      <c r="E146" s="17" t="s">
        <v>457</v>
      </c>
      <c r="F146" s="29"/>
      <c r="G146" s="29"/>
      <c r="H146" s="27">
        <f t="shared" si="3"/>
        <v>0</v>
      </c>
    </row>
    <row r="147" spans="2:8" ht="89.25" x14ac:dyDescent="0.2">
      <c r="B147" s="16" t="s">
        <v>394</v>
      </c>
      <c r="C147" s="17" t="s">
        <v>415</v>
      </c>
      <c r="D147" s="5" t="s">
        <v>437</v>
      </c>
      <c r="E147" s="17" t="s">
        <v>457</v>
      </c>
      <c r="F147" s="29"/>
      <c r="G147" s="29"/>
      <c r="H147" s="27">
        <f t="shared" si="3"/>
        <v>0</v>
      </c>
    </row>
    <row r="148" spans="2:8" x14ac:dyDescent="0.2">
      <c r="B148" s="16" t="s">
        <v>292</v>
      </c>
      <c r="C148" s="17" t="s">
        <v>293</v>
      </c>
      <c r="D148" s="5" t="s">
        <v>417</v>
      </c>
      <c r="E148" s="17"/>
      <c r="F148" s="29"/>
      <c r="G148" s="29"/>
      <c r="H148" s="27">
        <f t="shared" si="3"/>
        <v>0</v>
      </c>
    </row>
    <row r="149" spans="2:8" ht="102" x14ac:dyDescent="0.2">
      <c r="B149" s="16" t="s">
        <v>341</v>
      </c>
      <c r="C149" s="17" t="s">
        <v>358</v>
      </c>
      <c r="D149" s="5" t="s">
        <v>438</v>
      </c>
      <c r="E149" s="17" t="s">
        <v>457</v>
      </c>
      <c r="F149" s="29"/>
      <c r="G149" s="29"/>
      <c r="H149" s="27">
        <f t="shared" si="3"/>
        <v>0</v>
      </c>
    </row>
    <row r="150" spans="2:8" ht="102" x14ac:dyDescent="0.2">
      <c r="B150" s="16" t="s">
        <v>342</v>
      </c>
      <c r="C150" s="17" t="s">
        <v>359</v>
      </c>
      <c r="D150" s="5" t="s">
        <v>439</v>
      </c>
      <c r="E150" s="17" t="s">
        <v>457</v>
      </c>
      <c r="F150" s="29"/>
      <c r="G150" s="29"/>
      <c r="H150" s="27">
        <f t="shared" si="3"/>
        <v>0</v>
      </c>
    </row>
    <row r="151" spans="2:8" ht="102" x14ac:dyDescent="0.2">
      <c r="B151" s="16" t="s">
        <v>343</v>
      </c>
      <c r="C151" s="17" t="s">
        <v>360</v>
      </c>
      <c r="D151" s="5" t="s">
        <v>440</v>
      </c>
      <c r="E151" s="17" t="s">
        <v>457</v>
      </c>
      <c r="F151" s="29"/>
      <c r="G151" s="29"/>
      <c r="H151" s="27">
        <f t="shared" si="3"/>
        <v>0</v>
      </c>
    </row>
    <row r="152" spans="2:8" ht="102" x14ac:dyDescent="0.2">
      <c r="B152" s="16" t="s">
        <v>344</v>
      </c>
      <c r="C152" s="17" t="s">
        <v>361</v>
      </c>
      <c r="D152" s="5" t="s">
        <v>441</v>
      </c>
      <c r="E152" s="17" t="s">
        <v>457</v>
      </c>
      <c r="F152" s="29"/>
      <c r="G152" s="29"/>
      <c r="H152" s="27">
        <f t="shared" si="3"/>
        <v>0</v>
      </c>
    </row>
    <row r="153" spans="2:8" ht="102" x14ac:dyDescent="0.2">
      <c r="B153" s="16" t="s">
        <v>345</v>
      </c>
      <c r="C153" s="17" t="s">
        <v>362</v>
      </c>
      <c r="D153" s="5" t="s">
        <v>442</v>
      </c>
      <c r="E153" s="17" t="s">
        <v>457</v>
      </c>
      <c r="F153" s="29"/>
      <c r="G153" s="29"/>
      <c r="H153" s="27">
        <f t="shared" si="3"/>
        <v>0</v>
      </c>
    </row>
    <row r="154" spans="2:8" ht="102" x14ac:dyDescent="0.2">
      <c r="B154" s="16" t="s">
        <v>346</v>
      </c>
      <c r="C154" s="17" t="s">
        <v>363</v>
      </c>
      <c r="D154" s="5" t="s">
        <v>443</v>
      </c>
      <c r="E154" s="17" t="s">
        <v>457</v>
      </c>
      <c r="F154" s="29"/>
      <c r="G154" s="29"/>
      <c r="H154" s="27">
        <f t="shared" si="3"/>
        <v>0</v>
      </c>
    </row>
    <row r="155" spans="2:8" ht="102" x14ac:dyDescent="0.2">
      <c r="B155" s="16" t="s">
        <v>347</v>
      </c>
      <c r="C155" s="17" t="s">
        <v>364</v>
      </c>
      <c r="D155" s="5" t="s">
        <v>444</v>
      </c>
      <c r="E155" s="17" t="s">
        <v>457</v>
      </c>
      <c r="F155" s="29"/>
      <c r="G155" s="29"/>
      <c r="H155" s="27">
        <f t="shared" si="3"/>
        <v>0</v>
      </c>
    </row>
    <row r="156" spans="2:8" ht="102" x14ac:dyDescent="0.2">
      <c r="B156" s="16" t="s">
        <v>348</v>
      </c>
      <c r="C156" s="17" t="s">
        <v>365</v>
      </c>
      <c r="D156" s="5" t="s">
        <v>445</v>
      </c>
      <c r="E156" s="17" t="s">
        <v>457</v>
      </c>
      <c r="F156" s="29"/>
      <c r="G156" s="29"/>
      <c r="H156" s="27">
        <f t="shared" si="3"/>
        <v>0</v>
      </c>
    </row>
    <row r="157" spans="2:8" ht="102" x14ac:dyDescent="0.2">
      <c r="B157" s="16" t="s">
        <v>349</v>
      </c>
      <c r="C157" s="17" t="s">
        <v>366</v>
      </c>
      <c r="D157" s="5" t="s">
        <v>446</v>
      </c>
      <c r="E157" s="17" t="s">
        <v>457</v>
      </c>
      <c r="F157" s="29"/>
      <c r="G157" s="29"/>
      <c r="H157" s="27">
        <f t="shared" si="3"/>
        <v>0</v>
      </c>
    </row>
    <row r="158" spans="2:8" ht="102" x14ac:dyDescent="0.2">
      <c r="B158" s="16" t="s">
        <v>350</v>
      </c>
      <c r="C158" s="17" t="s">
        <v>367</v>
      </c>
      <c r="D158" s="5" t="s">
        <v>447</v>
      </c>
      <c r="E158" s="17" t="s">
        <v>457</v>
      </c>
      <c r="F158" s="29"/>
      <c r="G158" s="29"/>
      <c r="H158" s="27">
        <f t="shared" si="3"/>
        <v>0</v>
      </c>
    </row>
    <row r="159" spans="2:8" ht="102" x14ac:dyDescent="0.2">
      <c r="B159" s="16" t="s">
        <v>351</v>
      </c>
      <c r="C159" s="17" t="s">
        <v>368</v>
      </c>
      <c r="D159" s="5" t="s">
        <v>448</v>
      </c>
      <c r="E159" s="17" t="s">
        <v>457</v>
      </c>
      <c r="F159" s="29"/>
      <c r="G159" s="29"/>
      <c r="H159" s="27">
        <f t="shared" si="3"/>
        <v>0</v>
      </c>
    </row>
    <row r="160" spans="2:8" ht="102" x14ac:dyDescent="0.2">
      <c r="B160" s="16" t="s">
        <v>352</v>
      </c>
      <c r="C160" s="17" t="s">
        <v>369</v>
      </c>
      <c r="D160" s="5" t="s">
        <v>449</v>
      </c>
      <c r="E160" s="17" t="s">
        <v>457</v>
      </c>
      <c r="F160" s="29"/>
      <c r="G160" s="29"/>
      <c r="H160" s="27">
        <f t="shared" si="3"/>
        <v>0</v>
      </c>
    </row>
    <row r="161" spans="2:8" ht="102" x14ac:dyDescent="0.2">
      <c r="B161" s="16" t="s">
        <v>353</v>
      </c>
      <c r="C161" s="17" t="s">
        <v>370</v>
      </c>
      <c r="D161" s="5" t="s">
        <v>450</v>
      </c>
      <c r="E161" s="17" t="s">
        <v>457</v>
      </c>
      <c r="F161" s="29"/>
      <c r="G161" s="29"/>
      <c r="H161" s="27">
        <f t="shared" si="3"/>
        <v>0</v>
      </c>
    </row>
    <row r="162" spans="2:8" ht="102" x14ac:dyDescent="0.2">
      <c r="B162" s="16" t="s">
        <v>354</v>
      </c>
      <c r="C162" s="17" t="s">
        <v>371</v>
      </c>
      <c r="D162" s="5" t="s">
        <v>451</v>
      </c>
      <c r="E162" s="17" t="s">
        <v>457</v>
      </c>
      <c r="F162" s="29"/>
      <c r="G162" s="29"/>
      <c r="H162" s="27">
        <f t="shared" si="3"/>
        <v>0</v>
      </c>
    </row>
    <row r="163" spans="2:8" ht="102" x14ac:dyDescent="0.2">
      <c r="B163" s="16" t="s">
        <v>355</v>
      </c>
      <c r="C163" s="17" t="s">
        <v>372</v>
      </c>
      <c r="D163" s="5" t="s">
        <v>452</v>
      </c>
      <c r="E163" s="17" t="s">
        <v>457</v>
      </c>
      <c r="F163" s="29"/>
      <c r="G163" s="29"/>
      <c r="H163" s="27">
        <f t="shared" si="3"/>
        <v>0</v>
      </c>
    </row>
    <row r="164" spans="2:8" ht="102" x14ac:dyDescent="0.2">
      <c r="B164" s="16" t="s">
        <v>356</v>
      </c>
      <c r="C164" s="17" t="s">
        <v>373</v>
      </c>
      <c r="D164" s="5" t="s">
        <v>453</v>
      </c>
      <c r="E164" s="17" t="s">
        <v>457</v>
      </c>
      <c r="F164" s="29"/>
      <c r="G164" s="29"/>
      <c r="H164" s="27">
        <f t="shared" si="3"/>
        <v>0</v>
      </c>
    </row>
    <row r="165" spans="2:8" ht="102" x14ac:dyDescent="0.2">
      <c r="B165" s="3" t="s">
        <v>357</v>
      </c>
      <c r="C165" s="4" t="s">
        <v>376</v>
      </c>
      <c r="D165" s="5" t="s">
        <v>454</v>
      </c>
      <c r="E165" s="4" t="s">
        <v>457</v>
      </c>
      <c r="F165" s="30"/>
      <c r="G165" s="30"/>
      <c r="H165" s="31">
        <f t="shared" si="3"/>
        <v>0</v>
      </c>
    </row>
    <row r="166" spans="2:8" ht="102" x14ac:dyDescent="0.2">
      <c r="B166" s="3" t="s">
        <v>374</v>
      </c>
      <c r="C166" s="4" t="s">
        <v>377</v>
      </c>
      <c r="D166" s="5" t="s">
        <v>455</v>
      </c>
      <c r="E166" s="4" t="s">
        <v>457</v>
      </c>
      <c r="F166" s="30"/>
      <c r="G166" s="30"/>
      <c r="H166" s="31">
        <f t="shared" si="3"/>
        <v>0</v>
      </c>
    </row>
    <row r="167" spans="2:8" ht="102" x14ac:dyDescent="0.2">
      <c r="B167" s="3" t="s">
        <v>375</v>
      </c>
      <c r="C167" s="4" t="s">
        <v>378</v>
      </c>
      <c r="D167" s="5" t="s">
        <v>456</v>
      </c>
      <c r="E167" s="4" t="s">
        <v>457</v>
      </c>
      <c r="F167" s="30"/>
      <c r="G167" s="30"/>
      <c r="H167" s="31">
        <f t="shared" si="3"/>
        <v>0</v>
      </c>
    </row>
    <row r="168" spans="2:8" x14ac:dyDescent="0.2">
      <c r="B168" s="3" t="s">
        <v>294</v>
      </c>
      <c r="C168" s="4"/>
      <c r="D168" s="5" t="s">
        <v>295</v>
      </c>
      <c r="E168" s="4"/>
      <c r="F168" s="30"/>
      <c r="G168" s="30"/>
      <c r="H168" s="31">
        <f t="shared" si="3"/>
        <v>0</v>
      </c>
    </row>
    <row r="169" spans="2:8" ht="76.5" x14ac:dyDescent="0.2">
      <c r="B169" s="3" t="s">
        <v>297</v>
      </c>
      <c r="C169" s="4" t="s">
        <v>516</v>
      </c>
      <c r="D169" s="5" t="s">
        <v>477</v>
      </c>
      <c r="E169" s="4" t="s">
        <v>457</v>
      </c>
      <c r="F169" s="30"/>
      <c r="G169" s="30"/>
      <c r="H169" s="31">
        <f t="shared" si="3"/>
        <v>0</v>
      </c>
    </row>
    <row r="170" spans="2:8" x14ac:dyDescent="0.2">
      <c r="B170" s="3" t="s">
        <v>296</v>
      </c>
      <c r="C170" s="4"/>
      <c r="D170" s="5" t="s">
        <v>298</v>
      </c>
      <c r="E170" s="4" t="s">
        <v>457</v>
      </c>
      <c r="F170" s="30"/>
      <c r="G170" s="30"/>
      <c r="H170" s="31">
        <f t="shared" si="3"/>
        <v>0</v>
      </c>
    </row>
    <row r="171" spans="2:8" ht="25.5" x14ac:dyDescent="0.2">
      <c r="B171" s="3" t="s">
        <v>300</v>
      </c>
      <c r="C171" s="4" t="s">
        <v>308</v>
      </c>
      <c r="D171" s="5" t="s">
        <v>301</v>
      </c>
      <c r="E171" s="4" t="s">
        <v>457</v>
      </c>
      <c r="F171" s="30"/>
      <c r="G171" s="30"/>
      <c r="H171" s="31">
        <f t="shared" si="3"/>
        <v>0</v>
      </c>
    </row>
    <row r="172" spans="2:8" ht="16.5" customHeight="1" x14ac:dyDescent="0.2">
      <c r="B172" s="3" t="s">
        <v>299</v>
      </c>
      <c r="C172" s="4" t="s">
        <v>307</v>
      </c>
      <c r="D172" s="5" t="s">
        <v>302</v>
      </c>
      <c r="E172" s="4" t="s">
        <v>457</v>
      </c>
      <c r="F172" s="30"/>
      <c r="G172" s="30"/>
      <c r="H172" s="31">
        <f t="shared" si="3"/>
        <v>0</v>
      </c>
    </row>
    <row r="173" spans="2:8" x14ac:dyDescent="0.2">
      <c r="B173" s="3" t="s">
        <v>303</v>
      </c>
      <c r="C173" s="4" t="s">
        <v>517</v>
      </c>
      <c r="D173" s="5" t="s">
        <v>305</v>
      </c>
      <c r="E173" s="4" t="s">
        <v>457</v>
      </c>
      <c r="F173" s="30"/>
      <c r="G173" s="30"/>
      <c r="H173" s="31">
        <f t="shared" si="3"/>
        <v>0</v>
      </c>
    </row>
    <row r="174" spans="2:8" x14ac:dyDescent="0.2">
      <c r="B174" s="3" t="s">
        <v>304</v>
      </c>
      <c r="C174" s="4" t="s">
        <v>518</v>
      </c>
      <c r="D174" s="5" t="s">
        <v>306</v>
      </c>
      <c r="E174" s="4" t="s">
        <v>457</v>
      </c>
      <c r="F174" s="30"/>
      <c r="G174" s="30"/>
      <c r="H174" s="31">
        <f t="shared" si="3"/>
        <v>0</v>
      </c>
    </row>
    <row r="175" spans="2:8" x14ac:dyDescent="0.2">
      <c r="B175" s="21"/>
      <c r="C175" s="22"/>
      <c r="D175" s="23"/>
      <c r="E175" s="22"/>
      <c r="F175" s="24"/>
      <c r="G175" s="25"/>
      <c r="H175" s="26"/>
    </row>
    <row r="176" spans="2:8" ht="21.75" thickBot="1" x14ac:dyDescent="0.25">
      <c r="B176" s="59" t="s">
        <v>473</v>
      </c>
      <c r="C176" s="60"/>
      <c r="D176" s="60"/>
      <c r="E176" s="60"/>
      <c r="F176" s="60"/>
      <c r="G176" s="61"/>
      <c r="H176" s="28">
        <f>SUM(H6:H174)</f>
        <v>0</v>
      </c>
    </row>
    <row r="177" ht="13.5" thickTop="1" x14ac:dyDescent="0.2"/>
  </sheetData>
  <mergeCells count="2">
    <mergeCell ref="B2:H2"/>
    <mergeCell ref="B176:G176"/>
  </mergeCells>
  <phoneticPr fontId="1" type="noConversion"/>
  <pageMargins left="0.7" right="0.7" top="0.75" bottom="0.75" header="0.3" footer="0.3"/>
  <pageSetup paperSize="9" scale="4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4578C-E171-4B7F-AE83-9E22A58EF300}">
  <dimension ref="A1:G30"/>
  <sheetViews>
    <sheetView workbookViewId="0">
      <selection activeCell="H29" sqref="H29"/>
    </sheetView>
  </sheetViews>
  <sheetFormatPr defaultRowHeight="12.75" x14ac:dyDescent="0.2"/>
  <cols>
    <col min="1" max="1" width="5.83203125" style="1" customWidth="1"/>
    <col min="2" max="2" width="46.5" style="6" customWidth="1"/>
    <col min="3" max="3" width="30.83203125" style="32" customWidth="1"/>
    <col min="4" max="4" width="10.83203125" style="32" customWidth="1"/>
    <col min="5" max="5" width="30.83203125" style="11" customWidth="1"/>
    <col min="6" max="6" width="10.83203125" style="11" customWidth="1"/>
    <col min="7" max="7" width="5.83203125" style="1" customWidth="1"/>
    <col min="12" max="12" width="16" bestFit="1" customWidth="1"/>
    <col min="13" max="13" width="24.5" bestFit="1" customWidth="1"/>
  </cols>
  <sheetData>
    <row r="1" spans="1:7" ht="13.5" thickBot="1" x14ac:dyDescent="0.25"/>
    <row r="2" spans="1:7" ht="27" thickTop="1" x14ac:dyDescent="0.2">
      <c r="A2" s="6"/>
      <c r="B2" s="77" t="s">
        <v>480</v>
      </c>
      <c r="C2" s="78"/>
      <c r="D2" s="78"/>
      <c r="E2" s="78"/>
      <c r="F2" s="79"/>
      <c r="G2" s="6"/>
    </row>
    <row r="3" spans="1:7" ht="18.75" x14ac:dyDescent="0.3">
      <c r="A3" s="9"/>
      <c r="B3" s="62" t="s">
        <v>481</v>
      </c>
      <c r="C3" s="63"/>
      <c r="D3" s="63"/>
      <c r="E3" s="63"/>
      <c r="F3" s="64"/>
      <c r="G3" s="9"/>
    </row>
    <row r="4" spans="1:7" ht="18.75" x14ac:dyDescent="0.3">
      <c r="A4" s="9"/>
      <c r="B4" s="65"/>
      <c r="C4" s="66"/>
      <c r="D4" s="66"/>
      <c r="E4" s="66"/>
      <c r="F4" s="67"/>
      <c r="G4" s="9"/>
    </row>
    <row r="5" spans="1:7" ht="13.5" customHeight="1" x14ac:dyDescent="0.2">
      <c r="B5" s="33" t="s">
        <v>482</v>
      </c>
      <c r="C5" s="34">
        <v>27</v>
      </c>
      <c r="D5" s="34" t="s">
        <v>483</v>
      </c>
      <c r="E5" s="80" t="s">
        <v>484</v>
      </c>
      <c r="F5" s="81"/>
    </row>
    <row r="6" spans="1:7" x14ac:dyDescent="0.2">
      <c r="B6" s="33" t="s">
        <v>485</v>
      </c>
      <c r="C6" s="35">
        <v>400</v>
      </c>
      <c r="D6" s="35" t="s">
        <v>486</v>
      </c>
      <c r="E6" s="82"/>
      <c r="F6" s="83"/>
    </row>
    <row r="7" spans="1:7" x14ac:dyDescent="0.2">
      <c r="B7" s="33" t="s">
        <v>487</v>
      </c>
      <c r="C7" s="34">
        <v>1</v>
      </c>
      <c r="D7" s="34" t="s">
        <v>488</v>
      </c>
      <c r="E7" s="82"/>
      <c r="F7" s="83"/>
    </row>
    <row r="8" spans="1:7" x14ac:dyDescent="0.2">
      <c r="B8" s="33" t="s">
        <v>489</v>
      </c>
      <c r="C8" s="35">
        <f>LOOKUP(C7,Riferimenti!B3:B7,Riferimenti!C3:C7)</f>
        <v>2.0299999999999999E-2</v>
      </c>
      <c r="D8" s="35" t="s">
        <v>490</v>
      </c>
      <c r="E8" s="82"/>
      <c r="F8" s="83"/>
    </row>
    <row r="9" spans="1:7" x14ac:dyDescent="0.2">
      <c r="B9" s="33" t="s">
        <v>491</v>
      </c>
      <c r="C9" s="35">
        <v>99.15</v>
      </c>
      <c r="D9" s="35" t="s">
        <v>492</v>
      </c>
      <c r="E9" s="82"/>
      <c r="F9" s="83"/>
    </row>
    <row r="10" spans="1:7" x14ac:dyDescent="0.2">
      <c r="B10" s="33" t="s">
        <v>493</v>
      </c>
      <c r="C10" s="34">
        <f>(C9*C8*C6*2)/1000</f>
        <v>1.610196</v>
      </c>
      <c r="D10" s="34" t="s">
        <v>494</v>
      </c>
      <c r="E10" s="82"/>
      <c r="F10" s="83"/>
    </row>
    <row r="11" spans="1:7" x14ac:dyDescent="0.2">
      <c r="B11" s="33" t="s">
        <v>495</v>
      </c>
      <c r="C11" s="36">
        <f>C10/C5</f>
        <v>5.9636888888888885E-2</v>
      </c>
      <c r="D11" s="36" t="s">
        <v>496</v>
      </c>
      <c r="E11" s="82"/>
      <c r="F11" s="83"/>
    </row>
    <row r="12" spans="1:7" x14ac:dyDescent="0.2">
      <c r="B12" s="37" t="s">
        <v>497</v>
      </c>
      <c r="C12" s="38">
        <f>C5-C10</f>
        <v>25.389804000000002</v>
      </c>
      <c r="D12" s="38" t="s">
        <v>494</v>
      </c>
      <c r="E12" s="84"/>
      <c r="F12" s="85"/>
    </row>
    <row r="13" spans="1:7" ht="19.5" thickBot="1" x14ac:dyDescent="0.25">
      <c r="B13" s="74"/>
      <c r="C13" s="75"/>
      <c r="D13" s="75"/>
      <c r="E13" s="75"/>
      <c r="F13" s="76"/>
    </row>
    <row r="14" spans="1:7" ht="13.5" thickTop="1" x14ac:dyDescent="0.2"/>
    <row r="16" spans="1:7" ht="13.5" thickBot="1" x14ac:dyDescent="0.25"/>
    <row r="17" spans="1:7" ht="27" thickTop="1" x14ac:dyDescent="0.2">
      <c r="B17" s="77" t="s">
        <v>498</v>
      </c>
      <c r="C17" s="78"/>
      <c r="D17" s="78"/>
      <c r="E17" s="78"/>
      <c r="F17" s="79"/>
    </row>
    <row r="18" spans="1:7" ht="18.75" x14ac:dyDescent="0.3">
      <c r="B18" s="62" t="s">
        <v>481</v>
      </c>
      <c r="C18" s="63"/>
      <c r="D18" s="63"/>
      <c r="E18" s="63"/>
      <c r="F18" s="64"/>
    </row>
    <row r="19" spans="1:7" ht="18.75" x14ac:dyDescent="0.2">
      <c r="B19" s="65"/>
      <c r="C19" s="66"/>
      <c r="D19" s="66"/>
      <c r="E19" s="66"/>
      <c r="F19" s="67"/>
    </row>
    <row r="20" spans="1:7" x14ac:dyDescent="0.2">
      <c r="B20" s="33" t="s">
        <v>499</v>
      </c>
      <c r="C20" s="39" t="s">
        <v>500</v>
      </c>
      <c r="D20" s="35"/>
      <c r="E20" s="40" t="s">
        <v>501</v>
      </c>
      <c r="F20" s="41"/>
    </row>
    <row r="21" spans="1:7" x14ac:dyDescent="0.2">
      <c r="B21" s="42" t="s">
        <v>502</v>
      </c>
      <c r="C21" s="35">
        <v>239</v>
      </c>
      <c r="D21" s="35" t="s">
        <v>492</v>
      </c>
      <c r="E21" s="35">
        <v>124</v>
      </c>
      <c r="F21" s="41" t="s">
        <v>492</v>
      </c>
    </row>
    <row r="22" spans="1:7" x14ac:dyDescent="0.2">
      <c r="B22" s="33" t="s">
        <v>503</v>
      </c>
      <c r="C22" s="34">
        <v>37.5</v>
      </c>
      <c r="D22" s="35" t="s">
        <v>492</v>
      </c>
      <c r="E22" s="35">
        <v>61.7</v>
      </c>
      <c r="F22" s="41" t="s">
        <v>492</v>
      </c>
    </row>
    <row r="23" spans="1:7" x14ac:dyDescent="0.2">
      <c r="B23" s="33" t="s">
        <v>504</v>
      </c>
      <c r="C23" s="35">
        <v>0</v>
      </c>
      <c r="D23" s="35" t="s">
        <v>492</v>
      </c>
      <c r="E23" s="35">
        <v>0</v>
      </c>
      <c r="F23" s="41" t="s">
        <v>492</v>
      </c>
    </row>
    <row r="24" spans="1:7" x14ac:dyDescent="0.2">
      <c r="B24" s="37" t="s">
        <v>505</v>
      </c>
      <c r="C24" s="38">
        <f>SUM(C21:C23)</f>
        <v>276.5</v>
      </c>
      <c r="D24" s="43" t="s">
        <v>492</v>
      </c>
      <c r="E24" s="38">
        <f>SUM(E21:E23)</f>
        <v>185.7</v>
      </c>
      <c r="F24" s="44" t="s">
        <v>492</v>
      </c>
    </row>
    <row r="25" spans="1:7" s="47" customFormat="1" x14ac:dyDescent="0.2">
      <c r="A25" s="45"/>
      <c r="B25" s="37" t="s">
        <v>506</v>
      </c>
      <c r="C25" s="38">
        <v>30</v>
      </c>
      <c r="D25" s="38" t="s">
        <v>507</v>
      </c>
      <c r="E25" s="38">
        <v>0.5</v>
      </c>
      <c r="F25" s="46" t="s">
        <v>507</v>
      </c>
      <c r="G25" s="45"/>
    </row>
    <row r="26" spans="1:7" x14ac:dyDescent="0.2">
      <c r="B26" s="33"/>
      <c r="C26" s="36"/>
      <c r="D26" s="36"/>
      <c r="E26" s="36"/>
      <c r="F26" s="48"/>
    </row>
    <row r="27" spans="1:7" x14ac:dyDescent="0.2">
      <c r="B27" s="33" t="s">
        <v>508</v>
      </c>
      <c r="C27" s="68">
        <v>8.4</v>
      </c>
      <c r="D27" s="69"/>
      <c r="E27" s="70"/>
      <c r="F27" s="49" t="s">
        <v>513</v>
      </c>
    </row>
    <row r="28" spans="1:7" s="47" customFormat="1" x14ac:dyDescent="0.2">
      <c r="A28" s="45"/>
      <c r="B28" s="50" t="s">
        <v>509</v>
      </c>
      <c r="C28" s="71">
        <v>18</v>
      </c>
      <c r="D28" s="72"/>
      <c r="E28" s="73"/>
      <c r="F28" s="46" t="s">
        <v>513</v>
      </c>
      <c r="G28" s="45"/>
    </row>
    <row r="29" spans="1:7" ht="19.5" thickBot="1" x14ac:dyDescent="0.25">
      <c r="B29" s="74"/>
      <c r="C29" s="75"/>
      <c r="D29" s="75"/>
      <c r="E29" s="75"/>
      <c r="F29" s="76"/>
    </row>
    <row r="30" spans="1:7" ht="13.5" thickTop="1" x14ac:dyDescent="0.2"/>
  </sheetData>
  <mergeCells count="11">
    <mergeCell ref="B17:F17"/>
    <mergeCell ref="B2:F2"/>
    <mergeCell ref="B3:F3"/>
    <mergeCell ref="B4:F4"/>
    <mergeCell ref="E5:F12"/>
    <mergeCell ref="B13:F13"/>
    <mergeCell ref="B18:F18"/>
    <mergeCell ref="B19:F19"/>
    <mergeCell ref="C27:E27"/>
    <mergeCell ref="C28:E28"/>
    <mergeCell ref="B29:F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0E97A-6472-4AED-9574-035BD59659E2}">
  <dimension ref="B2:C7"/>
  <sheetViews>
    <sheetView workbookViewId="0">
      <selection activeCell="C30" sqref="C30"/>
    </sheetView>
  </sheetViews>
  <sheetFormatPr defaultRowHeight="12.75" x14ac:dyDescent="0.2"/>
  <cols>
    <col min="2" max="2" width="16" bestFit="1" customWidth="1"/>
    <col min="3" max="3" width="24.5" bestFit="1" customWidth="1"/>
  </cols>
  <sheetData>
    <row r="2" spans="2:3" x14ac:dyDescent="0.2">
      <c r="B2" s="51" t="s">
        <v>510</v>
      </c>
      <c r="C2" s="51" t="s">
        <v>511</v>
      </c>
    </row>
    <row r="3" spans="2:3" x14ac:dyDescent="0.2">
      <c r="B3" s="52">
        <v>0.75</v>
      </c>
      <c r="C3" s="53">
        <v>2.7099999999999999E-2</v>
      </c>
    </row>
    <row r="4" spans="2:3" x14ac:dyDescent="0.2">
      <c r="B4" s="54">
        <v>1</v>
      </c>
      <c r="C4" s="55">
        <v>2.0299999999999999E-2</v>
      </c>
    </row>
    <row r="5" spans="2:3" x14ac:dyDescent="0.2">
      <c r="B5" s="54">
        <v>1.5</v>
      </c>
      <c r="C5" s="55">
        <v>1.38E-2</v>
      </c>
    </row>
    <row r="6" spans="2:3" x14ac:dyDescent="0.2">
      <c r="B6" s="54">
        <v>2.5</v>
      </c>
      <c r="C6" s="55">
        <v>8.3000000000000001E-3</v>
      </c>
    </row>
    <row r="7" spans="2:3" x14ac:dyDescent="0.2">
      <c r="B7" s="54">
        <v>4</v>
      </c>
      <c r="C7" s="55">
        <v>5.0000000000000001E-3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Computo Metrico</vt:lpstr>
      <vt:lpstr>Assorbimenti e Batterie</vt:lpstr>
      <vt:lpstr>Riferimenti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Fabio Belleri</cp:lastModifiedBy>
  <cp:lastPrinted>2023-06-22T13:15:01Z</cp:lastPrinted>
  <dcterms:created xsi:type="dcterms:W3CDTF">2023-05-29T07:57:42Z</dcterms:created>
  <dcterms:modified xsi:type="dcterms:W3CDTF">2024-06-06T07:01:57Z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2023-05-29T00:00:00Z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2023-05-29T00:00:00Z</vt:filetime>
  </property>
</Properties>
</file>